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tabRatio="650"/>
  </bookViews>
  <sheets>
    <sheet name="各指标得分汇总公示表" sheetId="1" r:id="rId1"/>
  </sheets>
  <definedNames>
    <definedName name="_xlnm._FilterDatabase" localSheetId="0" hidden="1">各指标得分汇总公示表!$A$4:$AO$100</definedName>
  </definedNames>
  <calcPr calcId="144525"/>
</workbook>
</file>

<file path=xl/sharedStrings.xml><?xml version="1.0" encoding="utf-8"?>
<sst xmlns="http://schemas.openxmlformats.org/spreadsheetml/2006/main" count="167" uniqueCount="161">
  <si>
    <t>2020年城乡交通运输一体化发展水平评估表</t>
  </si>
  <si>
    <t>评估单位名称及指标明细</t>
  </si>
  <si>
    <t>基础设施一体化发展水平</t>
  </si>
  <si>
    <t>基础设施一体化发展水平总得分（满分18分）</t>
  </si>
  <si>
    <t>客运服务一体化发展水平</t>
  </si>
  <si>
    <t>客运服务一体化发展水平总得分（满分30分）</t>
  </si>
  <si>
    <t>货运物流服务一体化发展水平</t>
  </si>
  <si>
    <t>货运物流服务一体化发展水平总得分（满分24分）</t>
  </si>
  <si>
    <t>城乡交通运输一体化发展环境</t>
  </si>
  <si>
    <t>城乡交通运输一体化发展环境总得分
（满分28分）</t>
  </si>
  <si>
    <t>加分项</t>
  </si>
  <si>
    <t>加分项总得分</t>
  </si>
  <si>
    <t>2020年度各评估单位评估总分</t>
  </si>
  <si>
    <t>2020年度各评估单位评估等级</t>
  </si>
  <si>
    <t>农村公路等级路率</t>
  </si>
  <si>
    <t>城市建成区路网密度和道路面积率达标率</t>
  </si>
  <si>
    <t>客货运输场站一体化水平</t>
  </si>
  <si>
    <t>农村公路列养率</t>
  </si>
  <si>
    <t>优良中等路率</t>
  </si>
  <si>
    <t>建制村通客车率</t>
  </si>
  <si>
    <t>城市建成区公交站点500米覆盖率</t>
  </si>
  <si>
    <t>城乡道路客运车辆公交化率</t>
  </si>
  <si>
    <t>城乡道路客运车辆交通责任事故玩车死亡率</t>
  </si>
  <si>
    <t>城乡客运信息化水平</t>
  </si>
  <si>
    <t>建制村农村物流服务覆盖率</t>
  </si>
  <si>
    <t>乡镇农村物流节点覆盖率</t>
  </si>
  <si>
    <t>运输场站综合利用率</t>
  </si>
  <si>
    <t>组织保障情况</t>
  </si>
  <si>
    <t>安全保障情况</t>
  </si>
  <si>
    <t>经费保障情况</t>
  </si>
  <si>
    <t>跨业融合情况</t>
  </si>
  <si>
    <t>规划及管理保障情况</t>
  </si>
  <si>
    <t>贫困县建制村通客车进展情况</t>
  </si>
  <si>
    <t>经验宣传推广情况</t>
  </si>
  <si>
    <t>农村公路等级化率得分（满分4分）</t>
  </si>
  <si>
    <t>城市建成区路网密度得分（满分2分）</t>
  </si>
  <si>
    <t>道路面积路达标率得分（满分2分）</t>
  </si>
  <si>
    <t>市县城区内三级及以上汽车客运站与城市公交站点的换乘便捷程度得分（满分2分）</t>
  </si>
  <si>
    <t>物流节点实现干线运输与县域内分拨配送有效衔接得分
（满分1分）</t>
  </si>
  <si>
    <t>能够集聚整合物流资源，统筹组织县域内农村运输服务得分
（满分1分）</t>
  </si>
  <si>
    <t>农村公路列养率得分
（满分3分）</t>
  </si>
  <si>
    <t>优良中等路率得分
（满分3分）</t>
  </si>
  <si>
    <t>指标项得分比率</t>
  </si>
  <si>
    <t>得分值</t>
  </si>
  <si>
    <t>行政区域内建制村通客车率得分
（满分10分）</t>
  </si>
  <si>
    <t>城市建成区内公交站点500米半径覆盖面积与建成区面积的比例得分（满分5分）</t>
  </si>
  <si>
    <t>城乡道路客运车辆公交化率得分
（满分5分）</t>
  </si>
  <si>
    <t>城乡道路客运车辆交通责任事故万车死亡率得分（满分4分）</t>
  </si>
  <si>
    <t>行政区域内通过互联网对外动态发布城乡客运信息情况得分
（满分2分）</t>
  </si>
  <si>
    <t>农村客运车辆动态监控设备安装使用率得分（满分2分）</t>
  </si>
  <si>
    <t>二级以上汽车客运站省域道路联网售票覆盖率得分（满分2分）</t>
  </si>
  <si>
    <t>建制村农村物流服务覆盖率得分
（满分10分）</t>
  </si>
  <si>
    <t>乡镇农村物流节点覆盖率得分
（满分8分）</t>
  </si>
  <si>
    <t>运输场站综合利用率得分（满分6分）</t>
  </si>
  <si>
    <t>城乡交通运输一体化发展水平纳入当地全面建成小康社会目标或者年度工作目标情况得分（满分4分）</t>
  </si>
  <si>
    <t>县级人民政府组织相关部门建立责任分工明确的工作机制得分
（满分4分）</t>
  </si>
  <si>
    <t>已实施安全隐患治理的里程数占总里程的比例得分
（满分3分）</t>
  </si>
  <si>
    <t>农村客运班线通行条件联合审核机制运行情况（满分3分）</t>
  </si>
  <si>
    <t>县级人民政府制定财政补贴政策得分
（满分4分）</t>
  </si>
  <si>
    <t>交通运输企业与邮政、快递等企业合作情得分（满分4分）</t>
  </si>
  <si>
    <t>依托资源产业、生态旅游、电子商务等资源发展农村物流得分
（满分2分）</t>
  </si>
  <si>
    <t>对城乡交通运输一体化发展进行合理规划得分（满分2分）</t>
  </si>
  <si>
    <t>农村客运采用一县一公司方式管理得分
（满分2分）</t>
  </si>
  <si>
    <t>贫困县建制村通客车情况得分
（满分3分）</t>
  </si>
  <si>
    <t>典型经验的总结和交流情况得分
（满分2分）</t>
  </si>
  <si>
    <t>济南市城乡交通运输局</t>
  </si>
  <si>
    <t>荣成市交通运输局</t>
  </si>
  <si>
    <t>乐陵市交通运输局</t>
  </si>
  <si>
    <t>费县交通运输局</t>
  </si>
  <si>
    <t>莒县交通运输局</t>
  </si>
  <si>
    <t>蒙阴县交通运输局</t>
  </si>
  <si>
    <t>禹城市交通运输局</t>
  </si>
  <si>
    <t>邹城市交通运输局</t>
  </si>
  <si>
    <t>临沂市交通运输局</t>
  </si>
  <si>
    <t>龙口市交通运输局</t>
  </si>
  <si>
    <t>日照市交通运输局</t>
  </si>
  <si>
    <t>沂水县交通运输局</t>
  </si>
  <si>
    <t>梁山县交通运输局</t>
  </si>
  <si>
    <t>巨野县交通运输局</t>
  </si>
  <si>
    <t>惠民县交通运输局</t>
  </si>
  <si>
    <t>宁津县交通运输局</t>
  </si>
  <si>
    <t>乳山市交通运输局</t>
  </si>
  <si>
    <t>曲阜市交通运输局</t>
  </si>
  <si>
    <t>齐河县交通运输局</t>
  </si>
  <si>
    <t>平阴县交通运输局</t>
  </si>
  <si>
    <t>青岛市交通运输局</t>
  </si>
  <si>
    <t>郓城县交通运输局</t>
  </si>
  <si>
    <t>东阿县交通运输局</t>
  </si>
  <si>
    <t>桓台县交通运输局</t>
  </si>
  <si>
    <t>东平县交通运输局</t>
  </si>
  <si>
    <t>昌乐县交通运输局</t>
  </si>
  <si>
    <t>德州市交通运输局</t>
  </si>
  <si>
    <t>兰陵县交通运输局</t>
  </si>
  <si>
    <t>泰安市交通运输局</t>
  </si>
  <si>
    <t>莘县交通运输局</t>
  </si>
  <si>
    <t>威海市交通运输局</t>
  </si>
  <si>
    <t>昌邑市交通运输局</t>
  </si>
  <si>
    <t>聊城市交通运输局</t>
  </si>
  <si>
    <t>新泰市交通运输局</t>
  </si>
  <si>
    <t>宁阳县交通运输局</t>
  </si>
  <si>
    <t>冠县交通运输局</t>
  </si>
  <si>
    <t>淄博市交通运输局</t>
  </si>
  <si>
    <t>胶州市交通运输局</t>
  </si>
  <si>
    <t>单县交通运输局</t>
  </si>
  <si>
    <t>安丘市交通运输局</t>
  </si>
  <si>
    <t>平度市交通运输局</t>
  </si>
  <si>
    <t>莱州市交通运输局</t>
  </si>
  <si>
    <t>无棣县交通运输局</t>
  </si>
  <si>
    <t>武城县交通运输局</t>
  </si>
  <si>
    <t>诸城市交通运输局</t>
  </si>
  <si>
    <t>临朐县交通运输局</t>
  </si>
  <si>
    <t>莒南县交通运输局</t>
  </si>
  <si>
    <t>东营市交通运输局</t>
  </si>
  <si>
    <t>枣庄市交通运输局</t>
  </si>
  <si>
    <t>滨州市交通运输局</t>
  </si>
  <si>
    <t>鱼台县交通运输局</t>
  </si>
  <si>
    <t>肥城市交通运输局</t>
  </si>
  <si>
    <t>蓬莱市交通运输局</t>
  </si>
  <si>
    <t>莱西市交通运输局</t>
  </si>
  <si>
    <t>寿光市交通运输局</t>
  </si>
  <si>
    <t>烟台市交通运输局</t>
  </si>
  <si>
    <t>阳谷县交通运输局</t>
  </si>
  <si>
    <t>五莲县交通运输局</t>
  </si>
  <si>
    <t>菏泽市交通运输局</t>
  </si>
  <si>
    <t>滕州市交通运输局</t>
  </si>
  <si>
    <t>东明县交通运输局</t>
  </si>
  <si>
    <t>青州市交通运输局</t>
  </si>
  <si>
    <t>金乡县交通运输局</t>
  </si>
  <si>
    <t>泗水县交通运输局</t>
  </si>
  <si>
    <t>潍坊市交通运输局</t>
  </si>
  <si>
    <t>阳信县交通运输局</t>
  </si>
  <si>
    <t>郯城县交通运输局</t>
  </si>
  <si>
    <t>高密市交通运输局</t>
  </si>
  <si>
    <t>长岛县交通运输局</t>
  </si>
  <si>
    <t>临沭县交通运输局</t>
  </si>
  <si>
    <t>曹县交通运输局</t>
  </si>
  <si>
    <t>商河县交通运输局</t>
  </si>
  <si>
    <t>沂南县交通运输局</t>
  </si>
  <si>
    <t>平原县交通运输局</t>
  </si>
  <si>
    <t>庆云县交通运输局</t>
  </si>
  <si>
    <t>临邑县交通运输局</t>
  </si>
  <si>
    <t>平邑县交通运输局</t>
  </si>
  <si>
    <t>招远县交通运输局</t>
  </si>
  <si>
    <t>栖霞市交通运输局</t>
  </si>
  <si>
    <t>博兴县交通运输局</t>
  </si>
  <si>
    <t>夏津县交通运输局</t>
  </si>
  <si>
    <t>济宁市交通运输局</t>
  </si>
  <si>
    <t>邹平市交通运输局</t>
  </si>
  <si>
    <t>成武县交通运输局</t>
  </si>
  <si>
    <t>汶上县交通运输局</t>
  </si>
  <si>
    <t>广饶县交通运输局</t>
  </si>
  <si>
    <t>嘉祥县交通运输局</t>
  </si>
  <si>
    <t>利津县交通运输局</t>
  </si>
  <si>
    <t>高青县交通运输局</t>
  </si>
  <si>
    <t>高唐县交通运输局</t>
  </si>
  <si>
    <t>微山县交通运输局</t>
  </si>
  <si>
    <t>海阳市交通运输局</t>
  </si>
  <si>
    <t>临清市交通运输局</t>
  </si>
  <si>
    <t>沂源县交通运输局</t>
  </si>
  <si>
    <t>鄄城县交通运输局</t>
  </si>
  <si>
    <t>莱阳市交通运输局</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</si>
</sst>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sz val="11"/>
      <color rgb="FFFF0000"/>
      <name val="宋体"/>
      <charset val="134"/>
      <scheme val="minor"/>
    </font>
    <font>
      <sz val="11"/>
      <name val="宋体"/>
      <charset val="134"/>
      <scheme val="minor"/>
    </font>
    <font>
      <b/>
      <sz val="18"/>
      <name val="宋体"/>
      <charset val="134"/>
      <scheme val="minor"/>
    </font>
    <font>
      <b/>
      <sz val="11"/>
      <name val="宋体"/>
      <charset val="134"/>
      <scheme val="minor"/>
    </font>
    <font>
      <b/>
      <sz val="10"/>
      <name val="宋体"/>
      <charset val="134"/>
    </font>
    <font>
      <i/>
      <sz val="11"/>
      <color rgb="FF7F7F7F"/>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14"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5" applyNumberFormat="0" applyFont="0" applyAlignment="0" applyProtection="0">
      <alignment vertical="center"/>
    </xf>
    <xf numFmtId="0" fontId="7" fillId="10"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7" fillId="24" borderId="0" applyNumberFormat="0" applyBorder="0" applyAlignment="0" applyProtection="0">
      <alignment vertical="center"/>
    </xf>
    <xf numFmtId="0" fontId="13" fillId="0" borderId="19" applyNumberFormat="0" applyFill="0" applyAlignment="0" applyProtection="0">
      <alignment vertical="center"/>
    </xf>
    <xf numFmtId="0" fontId="7" fillId="27" borderId="0" applyNumberFormat="0" applyBorder="0" applyAlignment="0" applyProtection="0">
      <alignment vertical="center"/>
    </xf>
    <xf numFmtId="0" fontId="15" fillId="6" borderId="14" applyNumberFormat="0" applyAlignment="0" applyProtection="0">
      <alignment vertical="center"/>
    </xf>
    <xf numFmtId="0" fontId="12" fillId="6" borderId="13" applyNumberFormat="0" applyAlignment="0" applyProtection="0">
      <alignment vertical="center"/>
    </xf>
    <xf numFmtId="0" fontId="24" fillId="25" borderId="18" applyNumberFormat="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9" fillId="0" borderId="12" applyNumberFormat="0" applyFill="0" applyAlignment="0" applyProtection="0">
      <alignment vertical="center"/>
    </xf>
    <xf numFmtId="0" fontId="23" fillId="0" borderId="17" applyNumberFormat="0" applyFill="0" applyAlignment="0" applyProtection="0">
      <alignment vertical="center"/>
    </xf>
    <xf numFmtId="0" fontId="8" fillId="3" borderId="0" applyNumberFormat="0" applyBorder="0" applyAlignment="0" applyProtection="0">
      <alignment vertical="center"/>
    </xf>
    <xf numFmtId="0" fontId="22" fillId="23" borderId="0" applyNumberFormat="0" applyBorder="0" applyAlignment="0" applyProtection="0">
      <alignment vertical="center"/>
    </xf>
    <xf numFmtId="0" fontId="10" fillId="28" borderId="0" applyNumberFormat="0" applyBorder="0" applyAlignment="0" applyProtection="0">
      <alignment vertical="center"/>
    </xf>
    <xf numFmtId="0" fontId="7" fillId="9"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0"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10" fillId="29" borderId="0" applyNumberFormat="0" applyBorder="0" applyAlignment="0" applyProtection="0">
      <alignment vertical="center"/>
    </xf>
    <xf numFmtId="0" fontId="7" fillId="26"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7" fillId="2" borderId="0" applyNumberFormat="0" applyBorder="0" applyAlignment="0" applyProtection="0">
      <alignment vertical="center"/>
    </xf>
    <xf numFmtId="0" fontId="10" fillId="16" borderId="0" applyNumberFormat="0" applyBorder="0" applyAlignment="0" applyProtection="0">
      <alignment vertical="center"/>
    </xf>
    <xf numFmtId="0" fontId="7"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9" fontId="2" fillId="0" borderId="3" xfId="1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3" xfId="0" applyNumberFormat="1" applyFont="1" applyFill="1" applyBorder="1" applyAlignment="1">
      <alignment horizontal="center"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02"/>
  <sheetViews>
    <sheetView tabSelected="1" workbookViewId="0">
      <pane xSplit="1" ySplit="4" topLeftCell="AJ94" activePane="bottomRight" state="frozenSplit"/>
      <selection/>
      <selection pane="topRight"/>
      <selection pane="bottomLeft"/>
      <selection pane="bottomRight" activeCell="AN102" sqref="AN102"/>
    </sheetView>
  </sheetViews>
  <sheetFormatPr defaultColWidth="9" defaultRowHeight="14"/>
  <cols>
    <col min="1" max="1" width="21.8727272727273" style="4" customWidth="1"/>
    <col min="2" max="41" width="20.6272727272727" style="4" customWidth="1"/>
    <col min="42" max="16384" width="9" style="4"/>
  </cols>
  <sheetData>
    <row r="1" ht="23" spans="1:4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ht="20.1" customHeight="1" spans="1:41">
      <c r="A2" s="6" t="s">
        <v>1</v>
      </c>
      <c r="B2" s="7" t="s">
        <v>2</v>
      </c>
      <c r="C2" s="7"/>
      <c r="D2" s="7"/>
      <c r="E2" s="7"/>
      <c r="F2" s="7"/>
      <c r="G2" s="7"/>
      <c r="H2" s="7"/>
      <c r="I2" s="7"/>
      <c r="J2" s="13" t="s">
        <v>3</v>
      </c>
      <c r="K2" s="14"/>
      <c r="L2" s="7" t="s">
        <v>4</v>
      </c>
      <c r="M2" s="7"/>
      <c r="N2" s="7"/>
      <c r="O2" s="7"/>
      <c r="P2" s="7"/>
      <c r="Q2" s="7"/>
      <c r="R2" s="7"/>
      <c r="S2" s="13" t="s">
        <v>5</v>
      </c>
      <c r="T2" s="14"/>
      <c r="U2" s="7" t="s">
        <v>6</v>
      </c>
      <c r="V2" s="7"/>
      <c r="W2" s="7"/>
      <c r="X2" s="13" t="s">
        <v>7</v>
      </c>
      <c r="Y2" s="14"/>
      <c r="Z2" s="7" t="s">
        <v>8</v>
      </c>
      <c r="AA2" s="7"/>
      <c r="AB2" s="7"/>
      <c r="AC2" s="7"/>
      <c r="AD2" s="7"/>
      <c r="AE2" s="7"/>
      <c r="AF2" s="7"/>
      <c r="AG2" s="7"/>
      <c r="AH2" s="7"/>
      <c r="AI2" s="13" t="s">
        <v>9</v>
      </c>
      <c r="AJ2" s="14"/>
      <c r="AK2" s="7" t="s">
        <v>10</v>
      </c>
      <c r="AL2" s="7"/>
      <c r="AM2" s="9" t="s">
        <v>11</v>
      </c>
      <c r="AN2" s="9" t="s">
        <v>12</v>
      </c>
      <c r="AO2" s="9" t="s">
        <v>13</v>
      </c>
    </row>
    <row r="3" s="1" customFormat="1" ht="42" spans="1:41">
      <c r="A3" s="8"/>
      <c r="B3" s="9" t="s">
        <v>14</v>
      </c>
      <c r="C3" s="9" t="s">
        <v>15</v>
      </c>
      <c r="D3" s="9"/>
      <c r="E3" s="9" t="s">
        <v>16</v>
      </c>
      <c r="F3" s="9"/>
      <c r="G3" s="9"/>
      <c r="H3" s="9" t="s">
        <v>17</v>
      </c>
      <c r="I3" s="9" t="s">
        <v>18</v>
      </c>
      <c r="J3" s="15"/>
      <c r="K3" s="16"/>
      <c r="L3" s="9" t="s">
        <v>19</v>
      </c>
      <c r="M3" s="9" t="s">
        <v>20</v>
      </c>
      <c r="N3" s="9" t="s">
        <v>21</v>
      </c>
      <c r="O3" s="9" t="s">
        <v>22</v>
      </c>
      <c r="P3" s="9" t="s">
        <v>23</v>
      </c>
      <c r="Q3" s="9"/>
      <c r="R3" s="9"/>
      <c r="S3" s="15"/>
      <c r="T3" s="16"/>
      <c r="U3" s="9" t="s">
        <v>24</v>
      </c>
      <c r="V3" s="9" t="s">
        <v>25</v>
      </c>
      <c r="W3" s="9" t="s">
        <v>26</v>
      </c>
      <c r="X3" s="15"/>
      <c r="Y3" s="16"/>
      <c r="Z3" s="9" t="s">
        <v>27</v>
      </c>
      <c r="AA3" s="9"/>
      <c r="AB3" s="18" t="s">
        <v>28</v>
      </c>
      <c r="AC3" s="19"/>
      <c r="AD3" s="9" t="s">
        <v>29</v>
      </c>
      <c r="AE3" s="9" t="s">
        <v>30</v>
      </c>
      <c r="AF3" s="9"/>
      <c r="AG3" s="9" t="s">
        <v>31</v>
      </c>
      <c r="AH3" s="9"/>
      <c r="AI3" s="15"/>
      <c r="AJ3" s="16"/>
      <c r="AK3" s="9" t="s">
        <v>32</v>
      </c>
      <c r="AL3" s="9" t="s">
        <v>33</v>
      </c>
      <c r="AM3" s="9"/>
      <c r="AN3" s="9"/>
      <c r="AO3" s="9"/>
    </row>
    <row r="4" s="1" customFormat="1" ht="70" spans="1:41">
      <c r="A4" s="10"/>
      <c r="B4" s="9" t="s">
        <v>34</v>
      </c>
      <c r="C4" s="9" t="s">
        <v>35</v>
      </c>
      <c r="D4" s="9" t="s">
        <v>36</v>
      </c>
      <c r="E4" s="9" t="s">
        <v>37</v>
      </c>
      <c r="F4" s="9" t="s">
        <v>38</v>
      </c>
      <c r="G4" s="9" t="s">
        <v>39</v>
      </c>
      <c r="H4" s="9" t="s">
        <v>40</v>
      </c>
      <c r="I4" s="9" t="s">
        <v>41</v>
      </c>
      <c r="J4" s="9" t="s">
        <v>42</v>
      </c>
      <c r="K4" s="9" t="s">
        <v>43</v>
      </c>
      <c r="L4" s="9" t="s">
        <v>44</v>
      </c>
      <c r="M4" s="9" t="s">
        <v>45</v>
      </c>
      <c r="N4" s="9" t="s">
        <v>46</v>
      </c>
      <c r="O4" s="9" t="s">
        <v>47</v>
      </c>
      <c r="P4" s="9" t="s">
        <v>48</v>
      </c>
      <c r="Q4" s="9" t="s">
        <v>49</v>
      </c>
      <c r="R4" s="9" t="s">
        <v>50</v>
      </c>
      <c r="S4" s="9" t="s">
        <v>42</v>
      </c>
      <c r="T4" s="9" t="s">
        <v>43</v>
      </c>
      <c r="U4" s="9" t="s">
        <v>51</v>
      </c>
      <c r="V4" s="9" t="s">
        <v>52</v>
      </c>
      <c r="W4" s="9" t="s">
        <v>53</v>
      </c>
      <c r="X4" s="9" t="s">
        <v>42</v>
      </c>
      <c r="Y4" s="9" t="s">
        <v>43</v>
      </c>
      <c r="Z4" s="9" t="s">
        <v>54</v>
      </c>
      <c r="AA4" s="9" t="s">
        <v>55</v>
      </c>
      <c r="AB4" s="9" t="s">
        <v>56</v>
      </c>
      <c r="AC4" s="9" t="s">
        <v>57</v>
      </c>
      <c r="AD4" s="9" t="s">
        <v>58</v>
      </c>
      <c r="AE4" s="9" t="s">
        <v>59</v>
      </c>
      <c r="AF4" s="9" t="s">
        <v>60</v>
      </c>
      <c r="AG4" s="9" t="s">
        <v>61</v>
      </c>
      <c r="AH4" s="9" t="s">
        <v>62</v>
      </c>
      <c r="AI4" s="9" t="s">
        <v>42</v>
      </c>
      <c r="AJ4" s="9" t="s">
        <v>43</v>
      </c>
      <c r="AK4" s="9" t="s">
        <v>63</v>
      </c>
      <c r="AL4" s="9" t="s">
        <v>64</v>
      </c>
      <c r="AM4" s="9"/>
      <c r="AN4" s="9"/>
      <c r="AO4" s="9"/>
    </row>
    <row r="5" s="2" customFormat="1" spans="1:41">
      <c r="A5" s="7" t="s">
        <v>65</v>
      </c>
      <c r="B5" s="11">
        <v>4</v>
      </c>
      <c r="C5" s="11">
        <v>2</v>
      </c>
      <c r="D5" s="11">
        <v>2</v>
      </c>
      <c r="E5" s="11">
        <v>2</v>
      </c>
      <c r="F5" s="11">
        <v>1</v>
      </c>
      <c r="G5" s="11">
        <v>1</v>
      </c>
      <c r="H5" s="11">
        <v>3</v>
      </c>
      <c r="I5" s="11">
        <v>3</v>
      </c>
      <c r="J5" s="17">
        <f t="shared" ref="J5:J36" si="0">K5/18</f>
        <v>1</v>
      </c>
      <c r="K5" s="11">
        <f t="shared" ref="K5:K36" si="1">SUM(B5:I5)</f>
        <v>18</v>
      </c>
      <c r="L5" s="11">
        <v>10</v>
      </c>
      <c r="M5" s="11">
        <v>5</v>
      </c>
      <c r="N5" s="11">
        <v>5</v>
      </c>
      <c r="O5" s="11">
        <v>3.8</v>
      </c>
      <c r="P5" s="11">
        <v>2</v>
      </c>
      <c r="Q5" s="11">
        <v>2</v>
      </c>
      <c r="R5" s="11">
        <v>2</v>
      </c>
      <c r="S5" s="17">
        <f t="shared" ref="S5:S36" si="2">T5/30</f>
        <v>0.993333333333333</v>
      </c>
      <c r="T5" s="11">
        <f t="shared" ref="T5:T36" si="3">SUM(L5:R5)</f>
        <v>29.8</v>
      </c>
      <c r="U5" s="11">
        <v>10</v>
      </c>
      <c r="V5" s="11">
        <v>8</v>
      </c>
      <c r="W5" s="11">
        <v>6</v>
      </c>
      <c r="X5" s="17">
        <f t="shared" ref="X5:X36" si="4">Y5/24</f>
        <v>1</v>
      </c>
      <c r="Y5" s="11">
        <f t="shared" ref="Y5:Y36" si="5">SUM(U5:W5)</f>
        <v>24</v>
      </c>
      <c r="Z5" s="11">
        <v>4</v>
      </c>
      <c r="AA5" s="11">
        <v>4</v>
      </c>
      <c r="AB5" s="11">
        <v>3</v>
      </c>
      <c r="AC5" s="11">
        <v>3</v>
      </c>
      <c r="AD5" s="11">
        <v>4</v>
      </c>
      <c r="AE5" s="11">
        <v>4</v>
      </c>
      <c r="AF5" s="11">
        <v>2</v>
      </c>
      <c r="AG5" s="11">
        <v>2</v>
      </c>
      <c r="AH5" s="11">
        <v>2</v>
      </c>
      <c r="AI5" s="17">
        <f t="shared" ref="AI5:AI36" si="6">AJ5/28</f>
        <v>1</v>
      </c>
      <c r="AJ5" s="20">
        <f t="shared" ref="AJ5:AJ36" si="7">SUM(Z5:AH5)</f>
        <v>28</v>
      </c>
      <c r="AK5" s="11">
        <v>0</v>
      </c>
      <c r="AL5" s="11">
        <v>0</v>
      </c>
      <c r="AM5" s="11">
        <f t="shared" ref="AM5:AM23" si="8">SUM(AK5:AL5)</f>
        <v>0</v>
      </c>
      <c r="AN5" s="21">
        <f t="shared" ref="AN5:AN36" si="9">K5+T5+Y5+AJ5+AM5</f>
        <v>99.8</v>
      </c>
      <c r="AO5" s="20" t="str">
        <f>IF(AN5&gt;=90,"AAAAA",IF(AN5&gt;=80,"AAAA",IF(AN5&gt;=70,"AAA",IF(AN5&gt;=60,"AA","A"))))</f>
        <v>AAAAA</v>
      </c>
    </row>
    <row r="6" s="2" customFormat="1" spans="1:41">
      <c r="A6" s="7" t="s">
        <v>66</v>
      </c>
      <c r="B6" s="11">
        <v>4</v>
      </c>
      <c r="C6" s="11">
        <v>1.5</v>
      </c>
      <c r="D6" s="11">
        <v>2</v>
      </c>
      <c r="E6" s="11">
        <v>2</v>
      </c>
      <c r="F6" s="11">
        <v>1</v>
      </c>
      <c r="G6" s="11">
        <v>1</v>
      </c>
      <c r="H6" s="11">
        <v>3</v>
      </c>
      <c r="I6" s="11">
        <v>3</v>
      </c>
      <c r="J6" s="17">
        <f t="shared" si="0"/>
        <v>0.972222222222222</v>
      </c>
      <c r="K6" s="11">
        <f t="shared" si="1"/>
        <v>17.5</v>
      </c>
      <c r="L6" s="11">
        <v>10</v>
      </c>
      <c r="M6" s="11">
        <v>5</v>
      </c>
      <c r="N6" s="11">
        <v>5</v>
      </c>
      <c r="O6" s="11">
        <v>4</v>
      </c>
      <c r="P6" s="11">
        <v>2</v>
      </c>
      <c r="Q6" s="11">
        <v>2</v>
      </c>
      <c r="R6" s="11">
        <v>2</v>
      </c>
      <c r="S6" s="17">
        <f t="shared" si="2"/>
        <v>1</v>
      </c>
      <c r="T6" s="11">
        <f t="shared" si="3"/>
        <v>30</v>
      </c>
      <c r="U6" s="11">
        <v>10</v>
      </c>
      <c r="V6" s="11">
        <v>8</v>
      </c>
      <c r="W6" s="11">
        <v>6</v>
      </c>
      <c r="X6" s="17">
        <f t="shared" si="4"/>
        <v>1</v>
      </c>
      <c r="Y6" s="11">
        <f t="shared" si="5"/>
        <v>24</v>
      </c>
      <c r="Z6" s="11">
        <v>4</v>
      </c>
      <c r="AA6" s="11">
        <v>4</v>
      </c>
      <c r="AB6" s="11">
        <v>3</v>
      </c>
      <c r="AC6" s="11">
        <v>3</v>
      </c>
      <c r="AD6" s="11">
        <v>3</v>
      </c>
      <c r="AE6" s="11">
        <v>3</v>
      </c>
      <c r="AF6" s="11">
        <v>2</v>
      </c>
      <c r="AG6" s="11">
        <v>2</v>
      </c>
      <c r="AH6" s="11">
        <v>2</v>
      </c>
      <c r="AI6" s="17">
        <f t="shared" si="6"/>
        <v>0.928571428571429</v>
      </c>
      <c r="AJ6" s="20">
        <f t="shared" si="7"/>
        <v>26</v>
      </c>
      <c r="AK6" s="11">
        <v>0</v>
      </c>
      <c r="AL6" s="11">
        <v>2</v>
      </c>
      <c r="AM6" s="11">
        <f t="shared" si="8"/>
        <v>2</v>
      </c>
      <c r="AN6" s="21">
        <f t="shared" si="9"/>
        <v>99.5</v>
      </c>
      <c r="AO6" s="20" t="str">
        <f t="shared" ref="AO6:AO37" si="10">IF(AN6&gt;=90,"AAAAA",IF(AN6&gt;=80,"AAAA",IF(AN6&gt;=70,"AAA",IF(AN6&gt;=60,"AA","A"))))</f>
        <v>AAAAA</v>
      </c>
    </row>
    <row r="7" s="2" customFormat="1" spans="1:41">
      <c r="A7" s="7" t="s">
        <v>67</v>
      </c>
      <c r="B7" s="11">
        <v>4</v>
      </c>
      <c r="C7" s="11">
        <v>2</v>
      </c>
      <c r="D7" s="11">
        <v>2</v>
      </c>
      <c r="E7" s="11">
        <v>2</v>
      </c>
      <c r="F7" s="11">
        <v>1</v>
      </c>
      <c r="G7" s="11">
        <v>1</v>
      </c>
      <c r="H7" s="11">
        <v>3</v>
      </c>
      <c r="I7" s="11">
        <v>3</v>
      </c>
      <c r="J7" s="17">
        <f t="shared" si="0"/>
        <v>1</v>
      </c>
      <c r="K7" s="11">
        <f t="shared" si="1"/>
        <v>18</v>
      </c>
      <c r="L7" s="11">
        <v>10</v>
      </c>
      <c r="M7" s="11">
        <v>5</v>
      </c>
      <c r="N7" s="11">
        <v>5</v>
      </c>
      <c r="O7" s="11">
        <v>4</v>
      </c>
      <c r="P7" s="11">
        <v>2</v>
      </c>
      <c r="Q7" s="11">
        <v>2</v>
      </c>
      <c r="R7" s="11">
        <v>2</v>
      </c>
      <c r="S7" s="17">
        <f t="shared" si="2"/>
        <v>1</v>
      </c>
      <c r="T7" s="11">
        <f t="shared" si="3"/>
        <v>30</v>
      </c>
      <c r="U7" s="11">
        <v>10</v>
      </c>
      <c r="V7" s="11">
        <v>8</v>
      </c>
      <c r="W7" s="11">
        <v>6</v>
      </c>
      <c r="X7" s="17">
        <f t="shared" si="4"/>
        <v>1</v>
      </c>
      <c r="Y7" s="11">
        <f t="shared" si="5"/>
        <v>24</v>
      </c>
      <c r="Z7" s="11">
        <v>4</v>
      </c>
      <c r="AA7" s="11">
        <v>4</v>
      </c>
      <c r="AB7" s="11">
        <v>3</v>
      </c>
      <c r="AC7" s="11">
        <v>3</v>
      </c>
      <c r="AD7" s="11">
        <v>3</v>
      </c>
      <c r="AE7" s="11">
        <v>3</v>
      </c>
      <c r="AF7" s="11">
        <v>2</v>
      </c>
      <c r="AG7" s="11">
        <v>2</v>
      </c>
      <c r="AH7" s="11">
        <v>2</v>
      </c>
      <c r="AI7" s="17">
        <f t="shared" si="6"/>
        <v>0.928571428571429</v>
      </c>
      <c r="AJ7" s="20">
        <f t="shared" si="7"/>
        <v>26</v>
      </c>
      <c r="AK7" s="11">
        <v>0</v>
      </c>
      <c r="AL7" s="11">
        <v>1</v>
      </c>
      <c r="AM7" s="11">
        <f t="shared" si="8"/>
        <v>1</v>
      </c>
      <c r="AN7" s="21">
        <f t="shared" si="9"/>
        <v>99</v>
      </c>
      <c r="AO7" s="20" t="str">
        <f t="shared" si="10"/>
        <v>AAAAA</v>
      </c>
    </row>
    <row r="8" s="2" customFormat="1" spans="1:41">
      <c r="A8" s="7" t="s">
        <v>68</v>
      </c>
      <c r="B8" s="11">
        <v>4</v>
      </c>
      <c r="C8" s="11">
        <v>2</v>
      </c>
      <c r="D8" s="11">
        <v>2</v>
      </c>
      <c r="E8" s="11">
        <v>2</v>
      </c>
      <c r="F8" s="11">
        <v>1</v>
      </c>
      <c r="G8" s="11">
        <v>1</v>
      </c>
      <c r="H8" s="11">
        <v>3</v>
      </c>
      <c r="I8" s="11">
        <v>3</v>
      </c>
      <c r="J8" s="17">
        <f t="shared" si="0"/>
        <v>1</v>
      </c>
      <c r="K8" s="11">
        <f t="shared" si="1"/>
        <v>18</v>
      </c>
      <c r="L8" s="11">
        <v>10</v>
      </c>
      <c r="M8" s="11">
        <v>5</v>
      </c>
      <c r="N8" s="11">
        <v>5</v>
      </c>
      <c r="O8" s="11">
        <v>4</v>
      </c>
      <c r="P8" s="11">
        <v>2</v>
      </c>
      <c r="Q8" s="11">
        <v>2</v>
      </c>
      <c r="R8" s="11">
        <v>2</v>
      </c>
      <c r="S8" s="17">
        <f t="shared" si="2"/>
        <v>1</v>
      </c>
      <c r="T8" s="11">
        <f t="shared" si="3"/>
        <v>30</v>
      </c>
      <c r="U8" s="11">
        <v>10</v>
      </c>
      <c r="V8" s="11">
        <v>8</v>
      </c>
      <c r="W8" s="11">
        <v>6</v>
      </c>
      <c r="X8" s="17">
        <f t="shared" si="4"/>
        <v>1</v>
      </c>
      <c r="Y8" s="11">
        <f t="shared" si="5"/>
        <v>24</v>
      </c>
      <c r="Z8" s="11">
        <v>4</v>
      </c>
      <c r="AA8" s="11">
        <v>4</v>
      </c>
      <c r="AB8" s="11">
        <v>3</v>
      </c>
      <c r="AC8" s="11">
        <v>3</v>
      </c>
      <c r="AD8" s="11">
        <v>3</v>
      </c>
      <c r="AE8" s="11">
        <v>3</v>
      </c>
      <c r="AF8" s="11">
        <v>2</v>
      </c>
      <c r="AG8" s="11">
        <v>2</v>
      </c>
      <c r="AH8" s="11">
        <v>2</v>
      </c>
      <c r="AI8" s="17">
        <f t="shared" si="6"/>
        <v>0.928571428571429</v>
      </c>
      <c r="AJ8" s="20">
        <f t="shared" si="7"/>
        <v>26</v>
      </c>
      <c r="AK8" s="11">
        <v>0</v>
      </c>
      <c r="AL8" s="11">
        <v>0</v>
      </c>
      <c r="AM8" s="11">
        <f t="shared" si="8"/>
        <v>0</v>
      </c>
      <c r="AN8" s="21">
        <f t="shared" si="9"/>
        <v>98</v>
      </c>
      <c r="AO8" s="20" t="str">
        <f t="shared" si="10"/>
        <v>AAAAA</v>
      </c>
    </row>
    <row r="9" spans="1:41">
      <c r="A9" s="7" t="s">
        <v>69</v>
      </c>
      <c r="B9" s="11">
        <v>4</v>
      </c>
      <c r="C9" s="11">
        <v>2</v>
      </c>
      <c r="D9" s="11">
        <v>2</v>
      </c>
      <c r="E9" s="11">
        <v>2</v>
      </c>
      <c r="F9" s="11">
        <v>1</v>
      </c>
      <c r="G9" s="11">
        <v>1</v>
      </c>
      <c r="H9" s="11">
        <v>3</v>
      </c>
      <c r="I9" s="11">
        <v>3</v>
      </c>
      <c r="J9" s="17">
        <f t="shared" si="0"/>
        <v>1</v>
      </c>
      <c r="K9" s="11">
        <f t="shared" si="1"/>
        <v>18</v>
      </c>
      <c r="L9" s="11">
        <v>10</v>
      </c>
      <c r="M9" s="11">
        <v>5</v>
      </c>
      <c r="N9" s="11">
        <v>5</v>
      </c>
      <c r="O9" s="11">
        <v>4</v>
      </c>
      <c r="P9" s="11">
        <v>2</v>
      </c>
      <c r="Q9" s="11">
        <v>2</v>
      </c>
      <c r="R9" s="11">
        <v>2</v>
      </c>
      <c r="S9" s="17">
        <f t="shared" si="2"/>
        <v>1</v>
      </c>
      <c r="T9" s="11">
        <f t="shared" si="3"/>
        <v>30</v>
      </c>
      <c r="U9" s="11">
        <v>10</v>
      </c>
      <c r="V9" s="11">
        <v>8</v>
      </c>
      <c r="W9" s="11">
        <v>6</v>
      </c>
      <c r="X9" s="17">
        <f t="shared" si="4"/>
        <v>1</v>
      </c>
      <c r="Y9" s="11">
        <f t="shared" si="5"/>
        <v>24</v>
      </c>
      <c r="Z9" s="11">
        <v>4</v>
      </c>
      <c r="AA9" s="11">
        <v>4</v>
      </c>
      <c r="AB9" s="11">
        <v>3</v>
      </c>
      <c r="AC9" s="11">
        <v>3</v>
      </c>
      <c r="AD9" s="11">
        <v>3</v>
      </c>
      <c r="AE9" s="11">
        <v>3</v>
      </c>
      <c r="AF9" s="11">
        <v>2</v>
      </c>
      <c r="AG9" s="11">
        <v>2</v>
      </c>
      <c r="AH9" s="11">
        <v>2</v>
      </c>
      <c r="AI9" s="17">
        <f t="shared" si="6"/>
        <v>0.928571428571429</v>
      </c>
      <c r="AJ9" s="20">
        <f t="shared" si="7"/>
        <v>26</v>
      </c>
      <c r="AK9" s="11">
        <v>0</v>
      </c>
      <c r="AL9" s="11">
        <v>0</v>
      </c>
      <c r="AM9" s="11">
        <f t="shared" si="8"/>
        <v>0</v>
      </c>
      <c r="AN9" s="21">
        <f t="shared" si="9"/>
        <v>98</v>
      </c>
      <c r="AO9" s="20" t="str">
        <f t="shared" si="10"/>
        <v>AAAAA</v>
      </c>
    </row>
    <row r="10" s="2" customFormat="1" spans="1:41">
      <c r="A10" s="7" t="s">
        <v>70</v>
      </c>
      <c r="B10" s="11">
        <v>4</v>
      </c>
      <c r="C10" s="11">
        <v>2</v>
      </c>
      <c r="D10" s="11">
        <v>2</v>
      </c>
      <c r="E10" s="11">
        <v>2</v>
      </c>
      <c r="F10" s="11">
        <v>1</v>
      </c>
      <c r="G10" s="11">
        <v>1</v>
      </c>
      <c r="H10" s="11">
        <v>3</v>
      </c>
      <c r="I10" s="11">
        <v>3</v>
      </c>
      <c r="J10" s="17">
        <f t="shared" si="0"/>
        <v>1</v>
      </c>
      <c r="K10" s="11">
        <f t="shared" si="1"/>
        <v>18</v>
      </c>
      <c r="L10" s="11">
        <v>10</v>
      </c>
      <c r="M10" s="11">
        <v>5</v>
      </c>
      <c r="N10" s="11">
        <v>5</v>
      </c>
      <c r="O10" s="11">
        <v>4</v>
      </c>
      <c r="P10" s="11">
        <v>2</v>
      </c>
      <c r="Q10" s="11">
        <v>2</v>
      </c>
      <c r="R10" s="11">
        <v>2</v>
      </c>
      <c r="S10" s="17">
        <f t="shared" si="2"/>
        <v>1</v>
      </c>
      <c r="T10" s="11">
        <f t="shared" si="3"/>
        <v>30</v>
      </c>
      <c r="U10" s="11">
        <v>10</v>
      </c>
      <c r="V10" s="11">
        <v>8</v>
      </c>
      <c r="W10" s="11">
        <v>6</v>
      </c>
      <c r="X10" s="17">
        <f t="shared" si="4"/>
        <v>1</v>
      </c>
      <c r="Y10" s="11">
        <f t="shared" si="5"/>
        <v>24</v>
      </c>
      <c r="Z10" s="11">
        <v>4</v>
      </c>
      <c r="AA10" s="11">
        <v>4</v>
      </c>
      <c r="AB10" s="11">
        <v>3</v>
      </c>
      <c r="AC10" s="11">
        <v>3</v>
      </c>
      <c r="AD10" s="11">
        <v>3</v>
      </c>
      <c r="AE10" s="11">
        <v>3</v>
      </c>
      <c r="AF10" s="11">
        <v>2</v>
      </c>
      <c r="AG10" s="11">
        <v>2</v>
      </c>
      <c r="AH10" s="11">
        <v>2</v>
      </c>
      <c r="AI10" s="17">
        <f t="shared" si="6"/>
        <v>0.928571428571429</v>
      </c>
      <c r="AJ10" s="20">
        <f t="shared" si="7"/>
        <v>26</v>
      </c>
      <c r="AK10" s="11">
        <v>0</v>
      </c>
      <c r="AL10" s="11">
        <v>0</v>
      </c>
      <c r="AM10" s="11">
        <f t="shared" si="8"/>
        <v>0</v>
      </c>
      <c r="AN10" s="21">
        <f t="shared" si="9"/>
        <v>98</v>
      </c>
      <c r="AO10" s="20" t="str">
        <f t="shared" si="10"/>
        <v>AAAAA</v>
      </c>
    </row>
    <row r="11" s="2" customFormat="1" spans="1:41">
      <c r="A11" s="7" t="s">
        <v>71</v>
      </c>
      <c r="B11" s="11">
        <v>4</v>
      </c>
      <c r="C11" s="11">
        <v>2</v>
      </c>
      <c r="D11" s="11">
        <v>2</v>
      </c>
      <c r="E11" s="11">
        <v>2</v>
      </c>
      <c r="F11" s="11">
        <v>1</v>
      </c>
      <c r="G11" s="11">
        <v>1</v>
      </c>
      <c r="H11" s="11">
        <v>3</v>
      </c>
      <c r="I11" s="11">
        <v>3</v>
      </c>
      <c r="J11" s="17">
        <f t="shared" si="0"/>
        <v>1</v>
      </c>
      <c r="K11" s="11">
        <f t="shared" si="1"/>
        <v>18</v>
      </c>
      <c r="L11" s="11">
        <v>10</v>
      </c>
      <c r="M11" s="11">
        <v>5</v>
      </c>
      <c r="N11" s="11">
        <v>5</v>
      </c>
      <c r="O11" s="11">
        <v>4</v>
      </c>
      <c r="P11" s="11">
        <v>2</v>
      </c>
      <c r="Q11" s="11">
        <v>2</v>
      </c>
      <c r="R11" s="11">
        <v>2</v>
      </c>
      <c r="S11" s="17">
        <f t="shared" si="2"/>
        <v>1</v>
      </c>
      <c r="T11" s="11">
        <f t="shared" si="3"/>
        <v>30</v>
      </c>
      <c r="U11" s="11">
        <v>10</v>
      </c>
      <c r="V11" s="11">
        <v>8</v>
      </c>
      <c r="W11" s="11">
        <v>6</v>
      </c>
      <c r="X11" s="17">
        <f t="shared" si="4"/>
        <v>1</v>
      </c>
      <c r="Y11" s="11">
        <f t="shared" si="5"/>
        <v>24</v>
      </c>
      <c r="Z11" s="11">
        <v>4</v>
      </c>
      <c r="AA11" s="11">
        <v>4</v>
      </c>
      <c r="AB11" s="11">
        <v>3</v>
      </c>
      <c r="AC11" s="11">
        <v>3</v>
      </c>
      <c r="AD11" s="11">
        <v>3</v>
      </c>
      <c r="AE11" s="11">
        <v>3</v>
      </c>
      <c r="AF11" s="11">
        <v>2</v>
      </c>
      <c r="AG11" s="11">
        <v>2</v>
      </c>
      <c r="AH11" s="11">
        <v>2</v>
      </c>
      <c r="AI11" s="17">
        <f t="shared" si="6"/>
        <v>0.928571428571429</v>
      </c>
      <c r="AJ11" s="20">
        <f t="shared" si="7"/>
        <v>26</v>
      </c>
      <c r="AK11" s="11">
        <v>0</v>
      </c>
      <c r="AL11" s="11">
        <v>0</v>
      </c>
      <c r="AM11" s="11">
        <f t="shared" si="8"/>
        <v>0</v>
      </c>
      <c r="AN11" s="21">
        <f t="shared" si="9"/>
        <v>98</v>
      </c>
      <c r="AO11" s="20" t="str">
        <f t="shared" si="10"/>
        <v>AAAAA</v>
      </c>
    </row>
    <row r="12" s="2" customFormat="1" spans="1:41">
      <c r="A12" s="7" t="s">
        <v>72</v>
      </c>
      <c r="B12" s="11">
        <v>4</v>
      </c>
      <c r="C12" s="11">
        <v>2</v>
      </c>
      <c r="D12" s="11">
        <v>2</v>
      </c>
      <c r="E12" s="11">
        <v>2</v>
      </c>
      <c r="F12" s="11">
        <v>1</v>
      </c>
      <c r="G12" s="11">
        <v>1</v>
      </c>
      <c r="H12" s="11">
        <v>3</v>
      </c>
      <c r="I12" s="11">
        <v>3</v>
      </c>
      <c r="J12" s="17">
        <f t="shared" si="0"/>
        <v>1</v>
      </c>
      <c r="K12" s="11">
        <f t="shared" si="1"/>
        <v>18</v>
      </c>
      <c r="L12" s="11">
        <v>10</v>
      </c>
      <c r="M12" s="11">
        <v>5</v>
      </c>
      <c r="N12" s="11">
        <v>5</v>
      </c>
      <c r="O12" s="11">
        <v>4</v>
      </c>
      <c r="P12" s="11">
        <v>2</v>
      </c>
      <c r="Q12" s="11">
        <v>2</v>
      </c>
      <c r="R12" s="11">
        <v>2</v>
      </c>
      <c r="S12" s="17">
        <f t="shared" si="2"/>
        <v>1</v>
      </c>
      <c r="T12" s="11">
        <f t="shared" si="3"/>
        <v>30</v>
      </c>
      <c r="U12" s="11">
        <v>10</v>
      </c>
      <c r="V12" s="11">
        <v>8</v>
      </c>
      <c r="W12" s="11">
        <v>6</v>
      </c>
      <c r="X12" s="17">
        <f t="shared" si="4"/>
        <v>1</v>
      </c>
      <c r="Y12" s="11">
        <f t="shared" si="5"/>
        <v>24</v>
      </c>
      <c r="Z12" s="11">
        <v>4</v>
      </c>
      <c r="AA12" s="11">
        <v>4</v>
      </c>
      <c r="AB12" s="11">
        <v>3</v>
      </c>
      <c r="AC12" s="11">
        <v>3</v>
      </c>
      <c r="AD12" s="11">
        <v>3</v>
      </c>
      <c r="AE12" s="11">
        <v>3</v>
      </c>
      <c r="AF12" s="11">
        <v>2</v>
      </c>
      <c r="AG12" s="11">
        <v>2</v>
      </c>
      <c r="AH12" s="11">
        <v>2</v>
      </c>
      <c r="AI12" s="17">
        <f t="shared" si="6"/>
        <v>0.928571428571429</v>
      </c>
      <c r="AJ12" s="20">
        <f t="shared" si="7"/>
        <v>26</v>
      </c>
      <c r="AK12" s="11">
        <v>0</v>
      </c>
      <c r="AL12" s="11">
        <v>0</v>
      </c>
      <c r="AM12" s="11">
        <f t="shared" si="8"/>
        <v>0</v>
      </c>
      <c r="AN12" s="21">
        <f t="shared" si="9"/>
        <v>98</v>
      </c>
      <c r="AO12" s="20" t="str">
        <f t="shared" si="10"/>
        <v>AAAAA</v>
      </c>
    </row>
    <row r="13" s="2" customFormat="1" spans="1:41">
      <c r="A13" s="7" t="s">
        <v>73</v>
      </c>
      <c r="B13" s="11">
        <v>4</v>
      </c>
      <c r="C13" s="11">
        <v>2</v>
      </c>
      <c r="D13" s="11">
        <v>2</v>
      </c>
      <c r="E13" s="11">
        <v>2</v>
      </c>
      <c r="F13" s="11">
        <v>1</v>
      </c>
      <c r="G13" s="11">
        <v>1</v>
      </c>
      <c r="H13" s="11">
        <v>3</v>
      </c>
      <c r="I13" s="11">
        <v>3</v>
      </c>
      <c r="J13" s="17">
        <f t="shared" si="0"/>
        <v>1</v>
      </c>
      <c r="K13" s="11">
        <f t="shared" si="1"/>
        <v>18</v>
      </c>
      <c r="L13" s="11">
        <v>10</v>
      </c>
      <c r="M13" s="11">
        <v>5</v>
      </c>
      <c r="N13" s="11">
        <v>5</v>
      </c>
      <c r="O13" s="11">
        <v>4</v>
      </c>
      <c r="P13" s="11">
        <v>2</v>
      </c>
      <c r="Q13" s="11">
        <v>2</v>
      </c>
      <c r="R13" s="11">
        <v>2</v>
      </c>
      <c r="S13" s="17">
        <f t="shared" si="2"/>
        <v>1</v>
      </c>
      <c r="T13" s="11">
        <f t="shared" si="3"/>
        <v>30</v>
      </c>
      <c r="U13" s="11">
        <v>10</v>
      </c>
      <c r="V13" s="11">
        <v>8</v>
      </c>
      <c r="W13" s="11">
        <v>6</v>
      </c>
      <c r="X13" s="17">
        <f t="shared" si="4"/>
        <v>1</v>
      </c>
      <c r="Y13" s="11">
        <f t="shared" si="5"/>
        <v>24</v>
      </c>
      <c r="Z13" s="11">
        <v>4</v>
      </c>
      <c r="AA13" s="11">
        <v>4</v>
      </c>
      <c r="AB13" s="11">
        <v>3</v>
      </c>
      <c r="AC13" s="11">
        <v>3</v>
      </c>
      <c r="AD13" s="11">
        <v>3</v>
      </c>
      <c r="AE13" s="11">
        <v>3</v>
      </c>
      <c r="AF13" s="11">
        <v>2</v>
      </c>
      <c r="AG13" s="11">
        <v>2</v>
      </c>
      <c r="AH13" s="11">
        <v>2</v>
      </c>
      <c r="AI13" s="17">
        <f t="shared" si="6"/>
        <v>0.928571428571429</v>
      </c>
      <c r="AJ13" s="20">
        <f t="shared" si="7"/>
        <v>26</v>
      </c>
      <c r="AK13" s="11">
        <v>0</v>
      </c>
      <c r="AL13" s="11">
        <v>0</v>
      </c>
      <c r="AM13" s="11">
        <f t="shared" si="8"/>
        <v>0</v>
      </c>
      <c r="AN13" s="21">
        <f t="shared" si="9"/>
        <v>98</v>
      </c>
      <c r="AO13" s="20" t="str">
        <f t="shared" si="10"/>
        <v>AAAAA</v>
      </c>
    </row>
    <row r="14" s="2" customFormat="1" spans="1:41">
      <c r="A14" s="7" t="s">
        <v>74</v>
      </c>
      <c r="B14" s="11">
        <v>4</v>
      </c>
      <c r="C14" s="11">
        <v>2</v>
      </c>
      <c r="D14" s="11">
        <v>2</v>
      </c>
      <c r="E14" s="11">
        <v>2</v>
      </c>
      <c r="F14" s="11">
        <v>1</v>
      </c>
      <c r="G14" s="11">
        <v>1</v>
      </c>
      <c r="H14" s="11">
        <v>3</v>
      </c>
      <c r="I14" s="11">
        <v>3</v>
      </c>
      <c r="J14" s="17">
        <f t="shared" si="0"/>
        <v>1</v>
      </c>
      <c r="K14" s="11">
        <f t="shared" si="1"/>
        <v>18</v>
      </c>
      <c r="L14" s="11">
        <v>10</v>
      </c>
      <c r="M14" s="11">
        <v>5</v>
      </c>
      <c r="N14" s="11">
        <v>5</v>
      </c>
      <c r="O14" s="11">
        <v>4</v>
      </c>
      <c r="P14" s="11">
        <v>2</v>
      </c>
      <c r="Q14" s="11">
        <v>2</v>
      </c>
      <c r="R14" s="11">
        <v>2</v>
      </c>
      <c r="S14" s="17">
        <f t="shared" si="2"/>
        <v>1</v>
      </c>
      <c r="T14" s="11">
        <f t="shared" si="3"/>
        <v>30</v>
      </c>
      <c r="U14" s="11">
        <v>10</v>
      </c>
      <c r="V14" s="11">
        <v>8</v>
      </c>
      <c r="W14" s="11">
        <v>6</v>
      </c>
      <c r="X14" s="17">
        <f t="shared" si="4"/>
        <v>1</v>
      </c>
      <c r="Y14" s="11">
        <f t="shared" si="5"/>
        <v>24</v>
      </c>
      <c r="Z14" s="11">
        <v>4</v>
      </c>
      <c r="AA14" s="11">
        <v>4</v>
      </c>
      <c r="AB14" s="11">
        <v>3</v>
      </c>
      <c r="AC14" s="11">
        <v>3</v>
      </c>
      <c r="AD14" s="11">
        <v>3</v>
      </c>
      <c r="AE14" s="11">
        <v>3</v>
      </c>
      <c r="AF14" s="11">
        <v>2</v>
      </c>
      <c r="AG14" s="11">
        <v>2</v>
      </c>
      <c r="AH14" s="11">
        <v>2</v>
      </c>
      <c r="AI14" s="17">
        <f t="shared" si="6"/>
        <v>0.928571428571429</v>
      </c>
      <c r="AJ14" s="20">
        <f t="shared" si="7"/>
        <v>26</v>
      </c>
      <c r="AK14" s="11">
        <v>0</v>
      </c>
      <c r="AL14" s="11">
        <v>0</v>
      </c>
      <c r="AM14" s="11">
        <f t="shared" si="8"/>
        <v>0</v>
      </c>
      <c r="AN14" s="21">
        <f t="shared" si="9"/>
        <v>98</v>
      </c>
      <c r="AO14" s="20" t="str">
        <f t="shared" si="10"/>
        <v>AAAAA</v>
      </c>
    </row>
    <row r="15" spans="1:41">
      <c r="A15" s="12" t="s">
        <v>75</v>
      </c>
      <c r="B15" s="11">
        <v>4</v>
      </c>
      <c r="C15" s="11">
        <v>2</v>
      </c>
      <c r="D15" s="11">
        <v>2</v>
      </c>
      <c r="E15" s="11">
        <v>2</v>
      </c>
      <c r="F15" s="11">
        <v>1</v>
      </c>
      <c r="G15" s="11">
        <v>1</v>
      </c>
      <c r="H15" s="11">
        <v>3</v>
      </c>
      <c r="I15" s="11">
        <v>2.4</v>
      </c>
      <c r="J15" s="17">
        <f t="shared" si="0"/>
        <v>0.966666666666667</v>
      </c>
      <c r="K15" s="11">
        <f t="shared" si="1"/>
        <v>17.4</v>
      </c>
      <c r="L15" s="11">
        <v>10</v>
      </c>
      <c r="M15" s="11">
        <v>5</v>
      </c>
      <c r="N15" s="11">
        <v>5</v>
      </c>
      <c r="O15" s="11">
        <v>4</v>
      </c>
      <c r="P15" s="11">
        <v>2</v>
      </c>
      <c r="Q15" s="11">
        <v>2</v>
      </c>
      <c r="R15" s="11">
        <v>2</v>
      </c>
      <c r="S15" s="17">
        <f t="shared" si="2"/>
        <v>1</v>
      </c>
      <c r="T15" s="11">
        <f t="shared" si="3"/>
        <v>30</v>
      </c>
      <c r="U15" s="11">
        <v>10</v>
      </c>
      <c r="V15" s="11">
        <v>8</v>
      </c>
      <c r="W15" s="11">
        <v>6</v>
      </c>
      <c r="X15" s="17">
        <f t="shared" si="4"/>
        <v>1</v>
      </c>
      <c r="Y15" s="11">
        <f t="shared" si="5"/>
        <v>24</v>
      </c>
      <c r="Z15" s="11">
        <v>4</v>
      </c>
      <c r="AA15" s="11">
        <v>4</v>
      </c>
      <c r="AB15" s="11">
        <v>3</v>
      </c>
      <c r="AC15" s="11">
        <v>3</v>
      </c>
      <c r="AD15" s="11">
        <v>3</v>
      </c>
      <c r="AE15" s="11">
        <v>3</v>
      </c>
      <c r="AF15" s="11">
        <v>2</v>
      </c>
      <c r="AG15" s="11">
        <v>2</v>
      </c>
      <c r="AH15" s="11">
        <v>2</v>
      </c>
      <c r="AI15" s="17">
        <f t="shared" si="6"/>
        <v>0.928571428571429</v>
      </c>
      <c r="AJ15" s="20">
        <f t="shared" si="7"/>
        <v>26</v>
      </c>
      <c r="AK15" s="20">
        <v>0</v>
      </c>
      <c r="AL15" s="20">
        <v>0</v>
      </c>
      <c r="AM15" s="11">
        <f t="shared" si="8"/>
        <v>0</v>
      </c>
      <c r="AN15" s="21">
        <f t="shared" si="9"/>
        <v>97.4</v>
      </c>
      <c r="AO15" s="20" t="str">
        <f t="shared" si="10"/>
        <v>AAAAA</v>
      </c>
    </row>
    <row r="16" s="2" customFormat="1" spans="1:41">
      <c r="A16" s="7" t="s">
        <v>76</v>
      </c>
      <c r="B16" s="11">
        <v>4</v>
      </c>
      <c r="C16" s="11">
        <v>2</v>
      </c>
      <c r="D16" s="11">
        <v>2</v>
      </c>
      <c r="E16" s="11">
        <v>2</v>
      </c>
      <c r="F16" s="11">
        <v>1</v>
      </c>
      <c r="G16" s="11">
        <v>1</v>
      </c>
      <c r="H16" s="11">
        <v>3</v>
      </c>
      <c r="I16" s="11">
        <v>3</v>
      </c>
      <c r="J16" s="17">
        <f t="shared" si="0"/>
        <v>1</v>
      </c>
      <c r="K16" s="11">
        <f t="shared" si="1"/>
        <v>18</v>
      </c>
      <c r="L16" s="11">
        <v>10</v>
      </c>
      <c r="M16" s="11">
        <v>5</v>
      </c>
      <c r="N16" s="11">
        <v>5</v>
      </c>
      <c r="O16" s="11">
        <v>4</v>
      </c>
      <c r="P16" s="11">
        <v>2</v>
      </c>
      <c r="Q16" s="11">
        <v>2</v>
      </c>
      <c r="R16" s="11">
        <v>2</v>
      </c>
      <c r="S16" s="17">
        <f t="shared" si="2"/>
        <v>1</v>
      </c>
      <c r="T16" s="11">
        <f t="shared" si="3"/>
        <v>30</v>
      </c>
      <c r="U16" s="11">
        <v>10</v>
      </c>
      <c r="V16" s="11">
        <v>8</v>
      </c>
      <c r="W16" s="11">
        <v>6</v>
      </c>
      <c r="X16" s="17">
        <f t="shared" si="4"/>
        <v>1</v>
      </c>
      <c r="Y16" s="11">
        <f t="shared" si="5"/>
        <v>24</v>
      </c>
      <c r="Z16" s="11">
        <v>4</v>
      </c>
      <c r="AA16" s="11">
        <v>3</v>
      </c>
      <c r="AB16" s="11">
        <v>3</v>
      </c>
      <c r="AC16" s="11">
        <v>2</v>
      </c>
      <c r="AD16" s="11">
        <v>2</v>
      </c>
      <c r="AE16" s="11">
        <v>3</v>
      </c>
      <c r="AF16" s="11">
        <v>2</v>
      </c>
      <c r="AG16" s="11">
        <v>2</v>
      </c>
      <c r="AH16" s="11">
        <v>2</v>
      </c>
      <c r="AI16" s="17">
        <f t="shared" si="6"/>
        <v>0.821428571428571</v>
      </c>
      <c r="AJ16" s="20">
        <f t="shared" si="7"/>
        <v>23</v>
      </c>
      <c r="AK16" s="11">
        <v>0</v>
      </c>
      <c r="AL16" s="11">
        <v>2</v>
      </c>
      <c r="AM16" s="11">
        <f t="shared" si="8"/>
        <v>2</v>
      </c>
      <c r="AN16" s="21">
        <f t="shared" si="9"/>
        <v>97</v>
      </c>
      <c r="AO16" s="20" t="str">
        <f t="shared" si="10"/>
        <v>AAAAA</v>
      </c>
    </row>
    <row r="17" s="2" customFormat="1" spans="1:41">
      <c r="A17" s="7" t="s">
        <v>77</v>
      </c>
      <c r="B17" s="11">
        <v>4</v>
      </c>
      <c r="C17" s="11">
        <v>1.8</v>
      </c>
      <c r="D17" s="11">
        <v>2</v>
      </c>
      <c r="E17" s="11">
        <v>2</v>
      </c>
      <c r="F17" s="11">
        <v>1</v>
      </c>
      <c r="G17" s="11">
        <v>1</v>
      </c>
      <c r="H17" s="11">
        <v>3</v>
      </c>
      <c r="I17" s="11">
        <v>3</v>
      </c>
      <c r="J17" s="17">
        <f t="shared" si="0"/>
        <v>0.988888888888889</v>
      </c>
      <c r="K17" s="11">
        <f t="shared" si="1"/>
        <v>17.8</v>
      </c>
      <c r="L17" s="11">
        <v>10</v>
      </c>
      <c r="M17" s="11">
        <v>5</v>
      </c>
      <c r="N17" s="11">
        <v>5</v>
      </c>
      <c r="O17" s="11">
        <v>4</v>
      </c>
      <c r="P17" s="11">
        <v>1</v>
      </c>
      <c r="Q17" s="11">
        <v>2</v>
      </c>
      <c r="R17" s="11">
        <v>2</v>
      </c>
      <c r="S17" s="17">
        <f t="shared" si="2"/>
        <v>0.966666666666667</v>
      </c>
      <c r="T17" s="11">
        <f t="shared" si="3"/>
        <v>29</v>
      </c>
      <c r="U17" s="11">
        <v>10</v>
      </c>
      <c r="V17" s="11">
        <v>8</v>
      </c>
      <c r="W17" s="11">
        <v>6</v>
      </c>
      <c r="X17" s="17">
        <f t="shared" si="4"/>
        <v>1</v>
      </c>
      <c r="Y17" s="11">
        <f t="shared" si="5"/>
        <v>24</v>
      </c>
      <c r="Z17" s="11">
        <v>4</v>
      </c>
      <c r="AA17" s="11">
        <v>4</v>
      </c>
      <c r="AB17" s="11">
        <v>3</v>
      </c>
      <c r="AC17" s="11">
        <v>3</v>
      </c>
      <c r="AD17" s="11">
        <v>3</v>
      </c>
      <c r="AE17" s="11">
        <v>3</v>
      </c>
      <c r="AF17" s="11">
        <v>2</v>
      </c>
      <c r="AG17" s="11">
        <v>2</v>
      </c>
      <c r="AH17" s="11">
        <v>2</v>
      </c>
      <c r="AI17" s="17">
        <f t="shared" si="6"/>
        <v>0.928571428571429</v>
      </c>
      <c r="AJ17" s="20">
        <f t="shared" si="7"/>
        <v>26</v>
      </c>
      <c r="AK17" s="11">
        <v>0</v>
      </c>
      <c r="AL17" s="11">
        <v>0</v>
      </c>
      <c r="AM17" s="11">
        <f t="shared" si="8"/>
        <v>0</v>
      </c>
      <c r="AN17" s="21">
        <f t="shared" si="9"/>
        <v>96.8</v>
      </c>
      <c r="AO17" s="20" t="str">
        <f t="shared" si="10"/>
        <v>AAAAA</v>
      </c>
    </row>
    <row r="18" spans="1:41">
      <c r="A18" s="7" t="s">
        <v>78</v>
      </c>
      <c r="B18" s="11">
        <v>4</v>
      </c>
      <c r="C18" s="11">
        <v>1.6</v>
      </c>
      <c r="D18" s="11">
        <v>2</v>
      </c>
      <c r="E18" s="11">
        <v>2</v>
      </c>
      <c r="F18" s="11">
        <v>1</v>
      </c>
      <c r="G18" s="11">
        <v>1</v>
      </c>
      <c r="H18" s="11">
        <v>3</v>
      </c>
      <c r="I18" s="11">
        <v>3</v>
      </c>
      <c r="J18" s="17">
        <f t="shared" si="0"/>
        <v>0.977777777777778</v>
      </c>
      <c r="K18" s="11">
        <f t="shared" si="1"/>
        <v>17.6</v>
      </c>
      <c r="L18" s="11">
        <v>10</v>
      </c>
      <c r="M18" s="11">
        <v>5</v>
      </c>
      <c r="N18" s="11">
        <v>5</v>
      </c>
      <c r="O18" s="11">
        <v>4</v>
      </c>
      <c r="P18" s="11">
        <v>2</v>
      </c>
      <c r="Q18" s="11">
        <v>2</v>
      </c>
      <c r="R18" s="11">
        <v>2</v>
      </c>
      <c r="S18" s="17">
        <f t="shared" si="2"/>
        <v>1</v>
      </c>
      <c r="T18" s="11">
        <f t="shared" si="3"/>
        <v>30</v>
      </c>
      <c r="U18" s="11">
        <v>9.1</v>
      </c>
      <c r="V18" s="11">
        <v>8</v>
      </c>
      <c r="W18" s="11">
        <v>6</v>
      </c>
      <c r="X18" s="17">
        <f t="shared" si="4"/>
        <v>0.9625</v>
      </c>
      <c r="Y18" s="11">
        <f t="shared" si="5"/>
        <v>23.1</v>
      </c>
      <c r="Z18" s="11">
        <v>4</v>
      </c>
      <c r="AA18" s="11">
        <v>4</v>
      </c>
      <c r="AB18" s="11">
        <v>3</v>
      </c>
      <c r="AC18" s="11">
        <v>3</v>
      </c>
      <c r="AD18" s="11">
        <v>3</v>
      </c>
      <c r="AE18" s="11">
        <v>3</v>
      </c>
      <c r="AF18" s="11">
        <v>2</v>
      </c>
      <c r="AG18" s="11">
        <v>2</v>
      </c>
      <c r="AH18" s="11">
        <v>2</v>
      </c>
      <c r="AI18" s="17">
        <f t="shared" si="6"/>
        <v>0.928571428571429</v>
      </c>
      <c r="AJ18" s="20">
        <f t="shared" si="7"/>
        <v>26</v>
      </c>
      <c r="AK18" s="11">
        <v>0</v>
      </c>
      <c r="AL18" s="11">
        <v>0</v>
      </c>
      <c r="AM18" s="11">
        <f t="shared" si="8"/>
        <v>0</v>
      </c>
      <c r="AN18" s="21">
        <f t="shared" si="9"/>
        <v>96.7</v>
      </c>
      <c r="AO18" s="20" t="str">
        <f t="shared" si="10"/>
        <v>AAAAA</v>
      </c>
    </row>
    <row r="19" spans="1:41">
      <c r="A19" s="7" t="s">
        <v>79</v>
      </c>
      <c r="B19" s="11">
        <v>3.8</v>
      </c>
      <c r="C19" s="11">
        <v>2</v>
      </c>
      <c r="D19" s="11">
        <v>2</v>
      </c>
      <c r="E19" s="11">
        <v>2</v>
      </c>
      <c r="F19" s="11">
        <v>1</v>
      </c>
      <c r="G19" s="11">
        <v>1</v>
      </c>
      <c r="H19" s="11">
        <v>3</v>
      </c>
      <c r="I19" s="11">
        <v>3</v>
      </c>
      <c r="J19" s="17">
        <f>K19/18</f>
        <v>0.988888888888889</v>
      </c>
      <c r="K19" s="11">
        <f>SUM(B19:I19)</f>
        <v>17.8</v>
      </c>
      <c r="L19" s="11">
        <v>10</v>
      </c>
      <c r="M19" s="11">
        <v>3.2</v>
      </c>
      <c r="N19" s="11">
        <v>5</v>
      </c>
      <c r="O19" s="11">
        <v>4</v>
      </c>
      <c r="P19" s="11">
        <v>2</v>
      </c>
      <c r="Q19" s="11">
        <v>2</v>
      </c>
      <c r="R19" s="11">
        <v>2</v>
      </c>
      <c r="S19" s="17">
        <f>T19/30</f>
        <v>0.94</v>
      </c>
      <c r="T19" s="11">
        <f>SUM(L19:R19)</f>
        <v>28.2</v>
      </c>
      <c r="U19" s="11">
        <v>10</v>
      </c>
      <c r="V19" s="11">
        <v>8</v>
      </c>
      <c r="W19" s="11">
        <v>6</v>
      </c>
      <c r="X19" s="17">
        <f>Y19/24</f>
        <v>1</v>
      </c>
      <c r="Y19" s="11">
        <f>SUM(U19:W19)</f>
        <v>24</v>
      </c>
      <c r="Z19" s="11">
        <v>4</v>
      </c>
      <c r="AA19" s="11">
        <v>4</v>
      </c>
      <c r="AB19" s="11">
        <v>3</v>
      </c>
      <c r="AC19" s="11">
        <v>3</v>
      </c>
      <c r="AD19" s="11">
        <v>3</v>
      </c>
      <c r="AE19" s="11">
        <v>3</v>
      </c>
      <c r="AF19" s="11">
        <v>2</v>
      </c>
      <c r="AG19" s="11">
        <v>2</v>
      </c>
      <c r="AH19" s="11">
        <v>2</v>
      </c>
      <c r="AI19" s="17">
        <f>AJ19/28</f>
        <v>0.928571428571429</v>
      </c>
      <c r="AJ19" s="20">
        <f>SUM(Z19:AH19)</f>
        <v>26</v>
      </c>
      <c r="AK19" s="11">
        <v>0</v>
      </c>
      <c r="AL19" s="11">
        <v>0</v>
      </c>
      <c r="AM19" s="11">
        <f>SUM(AK19:AL19)</f>
        <v>0</v>
      </c>
      <c r="AN19" s="21">
        <f>K19+T19+Y19+AJ19+AM19</f>
        <v>96</v>
      </c>
      <c r="AO19" s="20" t="str">
        <f t="shared" si="10"/>
        <v>AAAAA</v>
      </c>
    </row>
    <row r="20" s="2" customFormat="1" spans="1:41">
      <c r="A20" s="7" t="s">
        <v>80</v>
      </c>
      <c r="B20" s="11">
        <v>4</v>
      </c>
      <c r="C20" s="11">
        <v>1.1</v>
      </c>
      <c r="D20" s="11">
        <v>1.5</v>
      </c>
      <c r="E20" s="11">
        <v>2</v>
      </c>
      <c r="F20" s="11">
        <v>1</v>
      </c>
      <c r="G20" s="11">
        <v>1</v>
      </c>
      <c r="H20" s="11">
        <v>3</v>
      </c>
      <c r="I20" s="11">
        <v>3</v>
      </c>
      <c r="J20" s="17">
        <f>K20/18</f>
        <v>0.922222222222222</v>
      </c>
      <c r="K20" s="11">
        <f>SUM(B20:I20)</f>
        <v>16.6</v>
      </c>
      <c r="L20" s="11">
        <v>10</v>
      </c>
      <c r="M20" s="11">
        <v>5</v>
      </c>
      <c r="N20" s="11">
        <v>5</v>
      </c>
      <c r="O20" s="11">
        <v>4</v>
      </c>
      <c r="P20" s="11">
        <v>2</v>
      </c>
      <c r="Q20" s="11">
        <v>2</v>
      </c>
      <c r="R20" s="11">
        <v>2</v>
      </c>
      <c r="S20" s="17">
        <f>T20/30</f>
        <v>1</v>
      </c>
      <c r="T20" s="11">
        <f>SUM(L20:R20)</f>
        <v>30</v>
      </c>
      <c r="U20" s="11">
        <v>10</v>
      </c>
      <c r="V20" s="11">
        <v>8</v>
      </c>
      <c r="W20" s="11">
        <v>5.4</v>
      </c>
      <c r="X20" s="17">
        <f>Y20/24</f>
        <v>0.975</v>
      </c>
      <c r="Y20" s="11">
        <f>SUM(U20:W20)</f>
        <v>23.4</v>
      </c>
      <c r="Z20" s="11">
        <v>4</v>
      </c>
      <c r="AA20" s="11">
        <v>4</v>
      </c>
      <c r="AB20" s="11">
        <v>3</v>
      </c>
      <c r="AC20" s="11">
        <v>3</v>
      </c>
      <c r="AD20" s="11">
        <v>3</v>
      </c>
      <c r="AE20" s="11">
        <v>3</v>
      </c>
      <c r="AF20" s="11">
        <v>2</v>
      </c>
      <c r="AG20" s="11">
        <v>2</v>
      </c>
      <c r="AH20" s="11">
        <v>2</v>
      </c>
      <c r="AI20" s="17">
        <f>AJ20/28</f>
        <v>0.928571428571429</v>
      </c>
      <c r="AJ20" s="20">
        <f>SUM(Z20:AH20)</f>
        <v>26</v>
      </c>
      <c r="AK20" s="20">
        <v>0</v>
      </c>
      <c r="AL20" s="20">
        <v>0</v>
      </c>
      <c r="AM20" s="11">
        <f>SUM(AK20:AL20)</f>
        <v>0</v>
      </c>
      <c r="AN20" s="21">
        <f>K20+T20+Y20+AJ20+AM20</f>
        <v>96</v>
      </c>
      <c r="AO20" s="20" t="str">
        <f t="shared" si="10"/>
        <v>AAAAA</v>
      </c>
    </row>
    <row r="21" spans="1:41">
      <c r="A21" s="7" t="s">
        <v>81</v>
      </c>
      <c r="B21" s="11">
        <v>4</v>
      </c>
      <c r="C21" s="11">
        <v>2</v>
      </c>
      <c r="D21" s="11">
        <v>2</v>
      </c>
      <c r="E21" s="11">
        <v>2</v>
      </c>
      <c r="F21" s="11">
        <v>1</v>
      </c>
      <c r="G21" s="11">
        <v>1</v>
      </c>
      <c r="H21" s="11">
        <v>3</v>
      </c>
      <c r="I21" s="11">
        <v>3</v>
      </c>
      <c r="J21" s="17">
        <f>K21/18</f>
        <v>1</v>
      </c>
      <c r="K21" s="11">
        <f>SUM(B21:I21)</f>
        <v>18</v>
      </c>
      <c r="L21" s="11">
        <v>10</v>
      </c>
      <c r="M21" s="11">
        <v>5</v>
      </c>
      <c r="N21" s="11">
        <v>5</v>
      </c>
      <c r="O21" s="11">
        <v>4</v>
      </c>
      <c r="P21" s="11">
        <v>2</v>
      </c>
      <c r="Q21" s="11">
        <v>0</v>
      </c>
      <c r="R21" s="11">
        <v>2</v>
      </c>
      <c r="S21" s="17">
        <f>T21/30</f>
        <v>0.933333333333333</v>
      </c>
      <c r="T21" s="11">
        <f>SUM(L21:R21)</f>
        <v>28</v>
      </c>
      <c r="U21" s="11">
        <v>10</v>
      </c>
      <c r="V21" s="11">
        <v>8</v>
      </c>
      <c r="W21" s="11">
        <v>6</v>
      </c>
      <c r="X21" s="17">
        <f>Y21/24</f>
        <v>1</v>
      </c>
      <c r="Y21" s="11">
        <f>SUM(U21:W21)</f>
        <v>24</v>
      </c>
      <c r="Z21" s="11">
        <v>4</v>
      </c>
      <c r="AA21" s="11">
        <v>4</v>
      </c>
      <c r="AB21" s="11">
        <v>3</v>
      </c>
      <c r="AC21" s="11">
        <v>3</v>
      </c>
      <c r="AD21" s="11">
        <v>3</v>
      </c>
      <c r="AE21" s="11">
        <v>3</v>
      </c>
      <c r="AF21" s="11">
        <v>2</v>
      </c>
      <c r="AG21" s="11">
        <v>2</v>
      </c>
      <c r="AH21" s="11">
        <v>2</v>
      </c>
      <c r="AI21" s="17">
        <f>AJ21/28</f>
        <v>0.928571428571429</v>
      </c>
      <c r="AJ21" s="20">
        <f>SUM(Z21:AH21)</f>
        <v>26</v>
      </c>
      <c r="AK21" s="11">
        <v>0</v>
      </c>
      <c r="AL21" s="11">
        <v>0</v>
      </c>
      <c r="AM21" s="11">
        <f>SUM(AK21:AL21)</f>
        <v>0</v>
      </c>
      <c r="AN21" s="21">
        <f>K21+T21+Y21+AJ21+AM21</f>
        <v>96</v>
      </c>
      <c r="AO21" s="20" t="str">
        <f t="shared" si="10"/>
        <v>AAAAA</v>
      </c>
    </row>
    <row r="22" s="2" customFormat="1" spans="1:41">
      <c r="A22" s="7" t="s">
        <v>82</v>
      </c>
      <c r="B22" s="11">
        <v>4</v>
      </c>
      <c r="C22" s="11">
        <v>2</v>
      </c>
      <c r="D22" s="11">
        <v>2</v>
      </c>
      <c r="E22" s="11">
        <v>2</v>
      </c>
      <c r="F22" s="11">
        <v>1</v>
      </c>
      <c r="G22" s="11">
        <v>1</v>
      </c>
      <c r="H22" s="11">
        <v>3</v>
      </c>
      <c r="I22" s="11">
        <v>3</v>
      </c>
      <c r="J22" s="17">
        <f>K22/18</f>
        <v>1</v>
      </c>
      <c r="K22" s="11">
        <f>SUM(B22:I22)</f>
        <v>18</v>
      </c>
      <c r="L22" s="11">
        <v>10</v>
      </c>
      <c r="M22" s="11">
        <v>5</v>
      </c>
      <c r="N22" s="11">
        <v>5</v>
      </c>
      <c r="O22" s="11">
        <v>4</v>
      </c>
      <c r="P22" s="11">
        <v>2</v>
      </c>
      <c r="Q22" s="11">
        <v>2</v>
      </c>
      <c r="R22" s="11">
        <v>2</v>
      </c>
      <c r="S22" s="17">
        <f>T22/30</f>
        <v>1</v>
      </c>
      <c r="T22" s="11">
        <f>SUM(L22:R22)</f>
        <v>30</v>
      </c>
      <c r="U22" s="11">
        <v>10</v>
      </c>
      <c r="V22" s="11">
        <v>8</v>
      </c>
      <c r="W22" s="11">
        <v>6</v>
      </c>
      <c r="X22" s="17">
        <f>Y22/24</f>
        <v>1</v>
      </c>
      <c r="Y22" s="11">
        <f>SUM(U22:W22)</f>
        <v>24</v>
      </c>
      <c r="Z22" s="11">
        <v>4</v>
      </c>
      <c r="AA22" s="11">
        <v>4</v>
      </c>
      <c r="AB22" s="11">
        <v>2.93</v>
      </c>
      <c r="AC22" s="11">
        <v>3</v>
      </c>
      <c r="AD22" s="11">
        <v>3</v>
      </c>
      <c r="AE22" s="11">
        <v>3</v>
      </c>
      <c r="AF22" s="11">
        <v>1</v>
      </c>
      <c r="AG22" s="11">
        <v>1</v>
      </c>
      <c r="AH22" s="11">
        <v>2</v>
      </c>
      <c r="AI22" s="17">
        <f>AJ22/28</f>
        <v>0.854642857142857</v>
      </c>
      <c r="AJ22" s="20">
        <f>SUM(Z22:AH22)</f>
        <v>23.93</v>
      </c>
      <c r="AK22" s="20">
        <v>0</v>
      </c>
      <c r="AL22" s="20">
        <v>0</v>
      </c>
      <c r="AM22" s="11">
        <v>0</v>
      </c>
      <c r="AN22" s="21">
        <f>K22+T22+Y22+AJ22+AM22</f>
        <v>95.93</v>
      </c>
      <c r="AO22" s="20" t="str">
        <f t="shared" si="10"/>
        <v>AAAAA</v>
      </c>
    </row>
    <row r="23" s="3" customFormat="1" spans="1:41">
      <c r="A23" s="7" t="s">
        <v>83</v>
      </c>
      <c r="B23" s="11">
        <v>4</v>
      </c>
      <c r="C23" s="11">
        <v>2</v>
      </c>
      <c r="D23" s="11">
        <v>2</v>
      </c>
      <c r="E23" s="11">
        <v>2</v>
      </c>
      <c r="F23" s="11">
        <v>1</v>
      </c>
      <c r="G23" s="11">
        <v>1</v>
      </c>
      <c r="H23" s="11">
        <v>3</v>
      </c>
      <c r="I23" s="11">
        <v>2.7</v>
      </c>
      <c r="J23" s="17">
        <f>K23/18</f>
        <v>0.983333333333333</v>
      </c>
      <c r="K23" s="11">
        <f>SUM(B23:I23)</f>
        <v>17.7</v>
      </c>
      <c r="L23" s="11">
        <v>10</v>
      </c>
      <c r="M23" s="11">
        <v>5</v>
      </c>
      <c r="N23" s="11">
        <v>5</v>
      </c>
      <c r="O23" s="11">
        <v>4</v>
      </c>
      <c r="P23" s="11">
        <v>2</v>
      </c>
      <c r="Q23" s="11">
        <v>2</v>
      </c>
      <c r="R23" s="11">
        <v>2</v>
      </c>
      <c r="S23" s="17">
        <f>T23/30</f>
        <v>1</v>
      </c>
      <c r="T23" s="11">
        <f>SUM(L23:R23)</f>
        <v>30</v>
      </c>
      <c r="U23" s="11">
        <v>10</v>
      </c>
      <c r="V23" s="11">
        <v>8</v>
      </c>
      <c r="W23" s="11">
        <v>6</v>
      </c>
      <c r="X23" s="17">
        <f>Y23/24</f>
        <v>1</v>
      </c>
      <c r="Y23" s="11">
        <f>SUM(U23:W23)</f>
        <v>24</v>
      </c>
      <c r="Z23" s="11">
        <v>4</v>
      </c>
      <c r="AA23" s="11">
        <v>4</v>
      </c>
      <c r="AB23" s="11">
        <v>3</v>
      </c>
      <c r="AC23" s="11">
        <v>3</v>
      </c>
      <c r="AD23" s="11">
        <v>3</v>
      </c>
      <c r="AE23" s="11">
        <v>3</v>
      </c>
      <c r="AF23" s="11">
        <v>2</v>
      </c>
      <c r="AG23" s="11">
        <v>2</v>
      </c>
      <c r="AH23" s="11">
        <v>0</v>
      </c>
      <c r="AI23" s="17">
        <f>AJ23/28</f>
        <v>0.857142857142857</v>
      </c>
      <c r="AJ23" s="20">
        <f>SUM(Z23:AH23)</f>
        <v>24</v>
      </c>
      <c r="AK23" s="11">
        <v>0</v>
      </c>
      <c r="AL23" s="11">
        <v>0</v>
      </c>
      <c r="AM23" s="11">
        <f>SUM(AK23:AL23)</f>
        <v>0</v>
      </c>
      <c r="AN23" s="21">
        <f>K23+T23+Y23+AJ23+AM23</f>
        <v>95.7</v>
      </c>
      <c r="AO23" s="20" t="str">
        <f t="shared" si="10"/>
        <v>AAAAA</v>
      </c>
    </row>
    <row r="24" s="2" customFormat="1" spans="1:41">
      <c r="A24" s="7" t="s">
        <v>84</v>
      </c>
      <c r="B24" s="11">
        <v>4</v>
      </c>
      <c r="C24" s="11">
        <v>1.6</v>
      </c>
      <c r="D24" s="11">
        <v>2</v>
      </c>
      <c r="E24" s="11">
        <v>2</v>
      </c>
      <c r="F24" s="11">
        <v>0</v>
      </c>
      <c r="G24" s="11">
        <v>0</v>
      </c>
      <c r="H24" s="11">
        <v>3</v>
      </c>
      <c r="I24" s="11">
        <v>3</v>
      </c>
      <c r="J24" s="17">
        <f>K24/18</f>
        <v>0.866666666666667</v>
      </c>
      <c r="K24" s="11">
        <f>SUM(B24:I24)</f>
        <v>15.6</v>
      </c>
      <c r="L24" s="11">
        <v>10</v>
      </c>
      <c r="M24" s="11">
        <v>5</v>
      </c>
      <c r="N24" s="11">
        <v>5</v>
      </c>
      <c r="O24" s="11">
        <v>4</v>
      </c>
      <c r="P24" s="11">
        <v>2</v>
      </c>
      <c r="Q24" s="11">
        <v>2</v>
      </c>
      <c r="R24" s="11">
        <v>2</v>
      </c>
      <c r="S24" s="17">
        <f>T24/30</f>
        <v>1</v>
      </c>
      <c r="T24" s="11">
        <f>SUM(L24:R24)</f>
        <v>30</v>
      </c>
      <c r="U24" s="11">
        <v>10</v>
      </c>
      <c r="V24" s="11">
        <v>8</v>
      </c>
      <c r="W24" s="11">
        <v>6</v>
      </c>
      <c r="X24" s="17">
        <f>Y24/24</f>
        <v>1</v>
      </c>
      <c r="Y24" s="11">
        <f>SUM(U24:W24)</f>
        <v>24</v>
      </c>
      <c r="Z24" s="11">
        <v>4</v>
      </c>
      <c r="AA24" s="11">
        <v>4</v>
      </c>
      <c r="AB24" s="11">
        <v>3</v>
      </c>
      <c r="AC24" s="11">
        <v>3</v>
      </c>
      <c r="AD24" s="11">
        <v>3</v>
      </c>
      <c r="AE24" s="11">
        <v>3</v>
      </c>
      <c r="AF24" s="11">
        <v>2</v>
      </c>
      <c r="AG24" s="11">
        <v>2</v>
      </c>
      <c r="AH24" s="11">
        <v>2</v>
      </c>
      <c r="AI24" s="17">
        <f>AJ24/28</f>
        <v>0.928571428571429</v>
      </c>
      <c r="AJ24" s="20">
        <f>SUM(Z24:AH24)</f>
        <v>26</v>
      </c>
      <c r="AK24" s="20">
        <v>0</v>
      </c>
      <c r="AL24" s="20">
        <v>0</v>
      </c>
      <c r="AM24" s="11">
        <f>SUM(AK24:AL24)</f>
        <v>0</v>
      </c>
      <c r="AN24" s="21">
        <f>K24+T24+Y24+AJ24+AM24</f>
        <v>95.6</v>
      </c>
      <c r="AO24" s="20" t="str">
        <f t="shared" si="10"/>
        <v>AAAAA</v>
      </c>
    </row>
    <row r="25" spans="1:41">
      <c r="A25" s="7" t="s">
        <v>85</v>
      </c>
      <c r="B25" s="11">
        <v>4</v>
      </c>
      <c r="C25" s="11">
        <v>2</v>
      </c>
      <c r="D25" s="11">
        <v>2</v>
      </c>
      <c r="E25" s="11">
        <v>2</v>
      </c>
      <c r="F25" s="11">
        <v>1</v>
      </c>
      <c r="G25" s="11">
        <v>1</v>
      </c>
      <c r="H25" s="11">
        <v>3</v>
      </c>
      <c r="I25" s="11">
        <v>3</v>
      </c>
      <c r="J25" s="17">
        <f>K25/18</f>
        <v>1</v>
      </c>
      <c r="K25" s="11">
        <f>SUM(B25:I25)</f>
        <v>18</v>
      </c>
      <c r="L25" s="11">
        <v>10</v>
      </c>
      <c r="M25" s="11">
        <v>5</v>
      </c>
      <c r="N25" s="11">
        <v>5</v>
      </c>
      <c r="O25" s="11">
        <v>4</v>
      </c>
      <c r="P25" s="11">
        <v>2</v>
      </c>
      <c r="Q25" s="11">
        <v>0</v>
      </c>
      <c r="R25" s="11">
        <v>2</v>
      </c>
      <c r="S25" s="17">
        <f>T25/30</f>
        <v>0.933333333333333</v>
      </c>
      <c r="T25" s="11">
        <f>SUM(L25:R25)</f>
        <v>28</v>
      </c>
      <c r="U25" s="11">
        <v>10</v>
      </c>
      <c r="V25" s="11">
        <v>8</v>
      </c>
      <c r="W25" s="11">
        <v>5.6</v>
      </c>
      <c r="X25" s="17">
        <f>Y25/24</f>
        <v>0.983333333333333</v>
      </c>
      <c r="Y25" s="11">
        <f>SUM(U25:W25)</f>
        <v>23.6</v>
      </c>
      <c r="Z25" s="11">
        <v>4</v>
      </c>
      <c r="AA25" s="11">
        <v>4</v>
      </c>
      <c r="AB25" s="11">
        <v>3</v>
      </c>
      <c r="AC25" s="11">
        <v>3</v>
      </c>
      <c r="AD25" s="11">
        <v>3</v>
      </c>
      <c r="AE25" s="11">
        <v>3</v>
      </c>
      <c r="AF25" s="11">
        <v>2</v>
      </c>
      <c r="AG25" s="11">
        <v>2</v>
      </c>
      <c r="AH25" s="11">
        <v>2</v>
      </c>
      <c r="AI25" s="17">
        <f>AJ25/28</f>
        <v>0.928571428571429</v>
      </c>
      <c r="AJ25" s="20">
        <f>SUM(Z25:AH25)</f>
        <v>26</v>
      </c>
      <c r="AK25" s="20">
        <v>0</v>
      </c>
      <c r="AL25" s="20">
        <v>0</v>
      </c>
      <c r="AM25" s="11">
        <f>SUM(AK25:AL25)</f>
        <v>0</v>
      </c>
      <c r="AN25" s="21">
        <f>K25+T25+Y25+AJ25+AM25</f>
        <v>95.6</v>
      </c>
      <c r="AO25" s="20" t="str">
        <f t="shared" si="10"/>
        <v>AAAAA</v>
      </c>
    </row>
    <row r="26" s="2" customFormat="1" spans="1:41">
      <c r="A26" s="7" t="s">
        <v>86</v>
      </c>
      <c r="B26" s="11">
        <v>4</v>
      </c>
      <c r="C26" s="11">
        <v>2</v>
      </c>
      <c r="D26" s="11">
        <v>2</v>
      </c>
      <c r="E26" s="11">
        <v>2</v>
      </c>
      <c r="F26" s="11">
        <v>1</v>
      </c>
      <c r="G26" s="11">
        <v>1</v>
      </c>
      <c r="H26" s="11">
        <v>3</v>
      </c>
      <c r="I26" s="11">
        <v>3</v>
      </c>
      <c r="J26" s="17">
        <f>K26/18</f>
        <v>1</v>
      </c>
      <c r="K26" s="11">
        <f>SUM(B26:I26)</f>
        <v>18</v>
      </c>
      <c r="L26" s="11">
        <v>10</v>
      </c>
      <c r="M26" s="11">
        <v>4.2</v>
      </c>
      <c r="N26" s="11">
        <v>5</v>
      </c>
      <c r="O26" s="11">
        <v>4</v>
      </c>
      <c r="P26" s="11">
        <v>2</v>
      </c>
      <c r="Q26" s="11">
        <v>2</v>
      </c>
      <c r="R26" s="11">
        <v>2</v>
      </c>
      <c r="S26" s="17">
        <f>T26/30</f>
        <v>0.973333333333333</v>
      </c>
      <c r="T26" s="11">
        <f>SUM(L26:R26)</f>
        <v>29.2</v>
      </c>
      <c r="U26" s="11">
        <v>8.4</v>
      </c>
      <c r="V26" s="11">
        <v>8</v>
      </c>
      <c r="W26" s="11">
        <v>6</v>
      </c>
      <c r="X26" s="17">
        <f>Y26/24</f>
        <v>0.933333333333333</v>
      </c>
      <c r="Y26" s="11">
        <f>SUM(U26:W26)</f>
        <v>22.4</v>
      </c>
      <c r="Z26" s="11">
        <v>4</v>
      </c>
      <c r="AA26" s="11">
        <v>4</v>
      </c>
      <c r="AB26" s="11">
        <v>3</v>
      </c>
      <c r="AC26" s="11">
        <v>3</v>
      </c>
      <c r="AD26" s="11">
        <v>3</v>
      </c>
      <c r="AE26" s="11">
        <v>3</v>
      </c>
      <c r="AF26" s="11">
        <v>2</v>
      </c>
      <c r="AG26" s="11">
        <v>2</v>
      </c>
      <c r="AH26" s="11">
        <v>2</v>
      </c>
      <c r="AI26" s="17">
        <f>AJ26/28</f>
        <v>0.928571428571429</v>
      </c>
      <c r="AJ26" s="20">
        <f>SUM(Z26:AH26)</f>
        <v>26</v>
      </c>
      <c r="AK26" s="11">
        <v>0</v>
      </c>
      <c r="AL26" s="11">
        <v>0</v>
      </c>
      <c r="AM26" s="11">
        <f>SUM(AK26:AL26)</f>
        <v>0</v>
      </c>
      <c r="AN26" s="21">
        <f>K26+T26+Y26+AJ26+AM26</f>
        <v>95.6</v>
      </c>
      <c r="AO26" s="20" t="str">
        <f t="shared" si="10"/>
        <v>AAAAA</v>
      </c>
    </row>
    <row r="27" spans="1:41">
      <c r="A27" s="7" t="s">
        <v>87</v>
      </c>
      <c r="B27" s="11">
        <v>4</v>
      </c>
      <c r="C27" s="11">
        <v>0</v>
      </c>
      <c r="D27" s="11">
        <v>2</v>
      </c>
      <c r="E27" s="11">
        <v>1.5</v>
      </c>
      <c r="F27" s="11">
        <v>1</v>
      </c>
      <c r="G27" s="11">
        <v>1</v>
      </c>
      <c r="H27" s="11">
        <v>3</v>
      </c>
      <c r="I27" s="11">
        <v>2.9</v>
      </c>
      <c r="J27" s="17">
        <f>K27/18</f>
        <v>0.855555555555556</v>
      </c>
      <c r="K27" s="11">
        <f>SUM(B27:I27)</f>
        <v>15.4</v>
      </c>
      <c r="L27" s="11">
        <v>10</v>
      </c>
      <c r="M27" s="11">
        <v>5</v>
      </c>
      <c r="N27" s="11">
        <v>5</v>
      </c>
      <c r="O27" s="11">
        <v>4</v>
      </c>
      <c r="P27" s="11">
        <v>2</v>
      </c>
      <c r="Q27" s="11">
        <v>2</v>
      </c>
      <c r="R27" s="11">
        <v>2</v>
      </c>
      <c r="S27" s="17">
        <f>T27/30</f>
        <v>1</v>
      </c>
      <c r="T27" s="11">
        <f>SUM(L27:R27)</f>
        <v>30</v>
      </c>
      <c r="U27" s="11">
        <v>10</v>
      </c>
      <c r="V27" s="11">
        <v>8</v>
      </c>
      <c r="W27" s="11">
        <v>6</v>
      </c>
      <c r="X27" s="17">
        <f>Y27/24</f>
        <v>1</v>
      </c>
      <c r="Y27" s="11">
        <f>SUM(U27:W27)</f>
        <v>24</v>
      </c>
      <c r="Z27" s="11">
        <v>4</v>
      </c>
      <c r="AA27" s="11">
        <v>4</v>
      </c>
      <c r="AB27" s="11">
        <v>3</v>
      </c>
      <c r="AC27" s="11">
        <v>3</v>
      </c>
      <c r="AD27" s="11">
        <v>3</v>
      </c>
      <c r="AE27" s="11">
        <v>3</v>
      </c>
      <c r="AF27" s="11">
        <v>2</v>
      </c>
      <c r="AG27" s="11">
        <v>2</v>
      </c>
      <c r="AH27" s="11">
        <v>2</v>
      </c>
      <c r="AI27" s="17">
        <f>AJ27/28</f>
        <v>0.928571428571429</v>
      </c>
      <c r="AJ27" s="20">
        <f>SUM(Z27:AH27)</f>
        <v>26</v>
      </c>
      <c r="AK27" s="11">
        <v>0</v>
      </c>
      <c r="AL27" s="11">
        <v>0</v>
      </c>
      <c r="AM27" s="11">
        <f>SUM(AK27:AL27)</f>
        <v>0</v>
      </c>
      <c r="AN27" s="21">
        <f>K27+T27+Y27+AJ27+AM27</f>
        <v>95.4</v>
      </c>
      <c r="AO27" s="20" t="str">
        <f t="shared" si="10"/>
        <v>AAAAA</v>
      </c>
    </row>
    <row r="28" spans="1:41">
      <c r="A28" s="7" t="s">
        <v>88</v>
      </c>
      <c r="B28" s="11">
        <v>4</v>
      </c>
      <c r="C28" s="11">
        <v>2</v>
      </c>
      <c r="D28" s="11">
        <v>2</v>
      </c>
      <c r="E28" s="11">
        <v>2</v>
      </c>
      <c r="F28" s="11">
        <v>1</v>
      </c>
      <c r="G28" s="11">
        <v>1</v>
      </c>
      <c r="H28" s="11">
        <v>3</v>
      </c>
      <c r="I28" s="11">
        <v>3</v>
      </c>
      <c r="J28" s="17">
        <f>K28/18</f>
        <v>1</v>
      </c>
      <c r="K28" s="11">
        <f>SUM(B28:I28)</f>
        <v>18</v>
      </c>
      <c r="L28" s="11">
        <v>10</v>
      </c>
      <c r="M28" s="11">
        <v>5</v>
      </c>
      <c r="N28" s="11">
        <v>5</v>
      </c>
      <c r="O28" s="11">
        <v>4</v>
      </c>
      <c r="P28" s="11">
        <v>2</v>
      </c>
      <c r="Q28" s="11">
        <v>0</v>
      </c>
      <c r="R28" s="11">
        <v>2</v>
      </c>
      <c r="S28" s="17">
        <f>T28/30</f>
        <v>0.933333333333333</v>
      </c>
      <c r="T28" s="11">
        <f>SUM(L28:R28)</f>
        <v>28</v>
      </c>
      <c r="U28" s="11">
        <v>8.7</v>
      </c>
      <c r="V28" s="11">
        <v>8</v>
      </c>
      <c r="W28" s="11">
        <v>6</v>
      </c>
      <c r="X28" s="17">
        <f>Y28/24</f>
        <v>0.945833333333333</v>
      </c>
      <c r="Y28" s="11">
        <f>SUM(U28:W28)</f>
        <v>22.7</v>
      </c>
      <c r="Z28" s="11">
        <v>4</v>
      </c>
      <c r="AA28" s="11">
        <v>4</v>
      </c>
      <c r="AB28" s="11">
        <v>3</v>
      </c>
      <c r="AC28" s="11">
        <v>3</v>
      </c>
      <c r="AD28" s="11">
        <v>3</v>
      </c>
      <c r="AE28" s="11">
        <v>3</v>
      </c>
      <c r="AF28" s="11">
        <v>2</v>
      </c>
      <c r="AG28" s="11">
        <v>2</v>
      </c>
      <c r="AH28" s="11">
        <v>2</v>
      </c>
      <c r="AI28" s="17">
        <f>AJ28/28</f>
        <v>0.928571428571429</v>
      </c>
      <c r="AJ28" s="20">
        <f>SUM(Z28:AH28)</f>
        <v>26</v>
      </c>
      <c r="AK28" s="11">
        <v>0</v>
      </c>
      <c r="AL28" s="11">
        <v>0</v>
      </c>
      <c r="AM28" s="11">
        <f>SUM(AK28:AL28)</f>
        <v>0</v>
      </c>
      <c r="AN28" s="21">
        <f>K28+T28+Y28+AJ28+AM28</f>
        <v>94.7</v>
      </c>
      <c r="AO28" s="20" t="str">
        <f t="shared" si="10"/>
        <v>AAAAA</v>
      </c>
    </row>
    <row r="29" spans="1:41">
      <c r="A29" s="7" t="s">
        <v>89</v>
      </c>
      <c r="B29" s="11">
        <v>4</v>
      </c>
      <c r="C29" s="11">
        <v>2</v>
      </c>
      <c r="D29" s="11">
        <v>2</v>
      </c>
      <c r="E29" s="11">
        <v>2</v>
      </c>
      <c r="F29" s="11">
        <v>1</v>
      </c>
      <c r="G29" s="11">
        <v>1</v>
      </c>
      <c r="H29" s="11">
        <v>3</v>
      </c>
      <c r="I29" s="11">
        <v>3</v>
      </c>
      <c r="J29" s="17">
        <f>K29/18</f>
        <v>1</v>
      </c>
      <c r="K29" s="11">
        <f>SUM(B29:I29)</f>
        <v>18</v>
      </c>
      <c r="L29" s="11">
        <v>10</v>
      </c>
      <c r="M29" s="11">
        <v>4.8</v>
      </c>
      <c r="N29" s="11">
        <v>4.3</v>
      </c>
      <c r="O29" s="11">
        <v>4</v>
      </c>
      <c r="P29" s="11">
        <v>2</v>
      </c>
      <c r="Q29" s="11">
        <v>2</v>
      </c>
      <c r="R29" s="11">
        <v>2</v>
      </c>
      <c r="S29" s="17">
        <f>T29/30</f>
        <v>0.97</v>
      </c>
      <c r="T29" s="11">
        <f>SUM(L29:R29)</f>
        <v>29.1</v>
      </c>
      <c r="U29" s="11">
        <v>10</v>
      </c>
      <c r="V29" s="11">
        <v>8</v>
      </c>
      <c r="W29" s="11">
        <v>6</v>
      </c>
      <c r="X29" s="17">
        <f>Y29/24</f>
        <v>1</v>
      </c>
      <c r="Y29" s="11">
        <f>SUM(U29:W29)</f>
        <v>24</v>
      </c>
      <c r="Z29" s="11">
        <v>4</v>
      </c>
      <c r="AA29" s="11">
        <v>4</v>
      </c>
      <c r="AB29" s="11">
        <v>1.25</v>
      </c>
      <c r="AC29" s="11">
        <v>3</v>
      </c>
      <c r="AD29" s="11">
        <v>3</v>
      </c>
      <c r="AE29" s="11">
        <v>3</v>
      </c>
      <c r="AF29" s="11">
        <v>2</v>
      </c>
      <c r="AG29" s="11">
        <v>2</v>
      </c>
      <c r="AH29" s="11">
        <v>0</v>
      </c>
      <c r="AI29" s="17">
        <f>AJ29/28</f>
        <v>0.794642857142857</v>
      </c>
      <c r="AJ29" s="20">
        <f>SUM(Z29:AH29)</f>
        <v>22.25</v>
      </c>
      <c r="AK29" s="11">
        <v>1</v>
      </c>
      <c r="AL29" s="11">
        <v>0</v>
      </c>
      <c r="AM29" s="11">
        <f>SUM(AK29:AL29)</f>
        <v>1</v>
      </c>
      <c r="AN29" s="21">
        <f>K29+T29+Y29+AJ29+AM29</f>
        <v>94.35</v>
      </c>
      <c r="AO29" s="20" t="str">
        <f t="shared" si="10"/>
        <v>AAAAA</v>
      </c>
    </row>
    <row r="30" spans="1:41">
      <c r="A30" s="7" t="s">
        <v>90</v>
      </c>
      <c r="B30" s="11">
        <v>4</v>
      </c>
      <c r="C30" s="11">
        <v>1.9</v>
      </c>
      <c r="D30" s="11">
        <v>2</v>
      </c>
      <c r="E30" s="11">
        <v>2</v>
      </c>
      <c r="F30" s="11">
        <v>1</v>
      </c>
      <c r="G30" s="11">
        <v>1</v>
      </c>
      <c r="H30" s="11">
        <v>3</v>
      </c>
      <c r="I30" s="11">
        <v>3</v>
      </c>
      <c r="J30" s="17">
        <f>K30/18</f>
        <v>0.994444444444444</v>
      </c>
      <c r="K30" s="11">
        <f>SUM(B30:I30)</f>
        <v>17.9</v>
      </c>
      <c r="L30" s="11">
        <v>10</v>
      </c>
      <c r="M30" s="11">
        <v>4.2</v>
      </c>
      <c r="N30" s="11">
        <v>5</v>
      </c>
      <c r="O30" s="11">
        <v>4</v>
      </c>
      <c r="P30" s="11">
        <v>2</v>
      </c>
      <c r="Q30" s="11">
        <v>2</v>
      </c>
      <c r="R30" s="11">
        <v>2</v>
      </c>
      <c r="S30" s="17">
        <f>T30/30</f>
        <v>0.973333333333333</v>
      </c>
      <c r="T30" s="11">
        <f>SUM(L30:R30)</f>
        <v>29.2</v>
      </c>
      <c r="U30" s="11">
        <v>9.2</v>
      </c>
      <c r="V30" s="11">
        <v>8</v>
      </c>
      <c r="W30" s="11">
        <v>6</v>
      </c>
      <c r="X30" s="17">
        <f>Y30/24</f>
        <v>0.966666666666667</v>
      </c>
      <c r="Y30" s="11">
        <f>SUM(U30:W30)</f>
        <v>23.2</v>
      </c>
      <c r="Z30" s="11">
        <v>2</v>
      </c>
      <c r="AA30" s="11">
        <v>4</v>
      </c>
      <c r="AB30" s="11">
        <v>3</v>
      </c>
      <c r="AC30" s="11">
        <v>3</v>
      </c>
      <c r="AD30" s="11">
        <v>3</v>
      </c>
      <c r="AE30" s="11">
        <v>3</v>
      </c>
      <c r="AF30" s="11">
        <v>2</v>
      </c>
      <c r="AG30" s="11">
        <v>2</v>
      </c>
      <c r="AH30" s="11">
        <v>2</v>
      </c>
      <c r="AI30" s="17">
        <f>AJ30/28</f>
        <v>0.857142857142857</v>
      </c>
      <c r="AJ30" s="20">
        <f>SUM(Z30:AH30)</f>
        <v>24</v>
      </c>
      <c r="AK30" s="11">
        <v>0</v>
      </c>
      <c r="AL30" s="11">
        <v>0</v>
      </c>
      <c r="AM30" s="11">
        <f>SUM(AK30:AL30)</f>
        <v>0</v>
      </c>
      <c r="AN30" s="21">
        <f>K30+T30+Y30+AJ30+AM30</f>
        <v>94.3</v>
      </c>
      <c r="AO30" s="20" t="str">
        <f t="shared" si="10"/>
        <v>AAAAA</v>
      </c>
    </row>
    <row r="31" spans="1:41">
      <c r="A31" s="7" t="s">
        <v>91</v>
      </c>
      <c r="B31" s="11">
        <v>4</v>
      </c>
      <c r="C31" s="11">
        <v>2</v>
      </c>
      <c r="D31" s="11">
        <v>2</v>
      </c>
      <c r="E31" s="11">
        <v>2</v>
      </c>
      <c r="F31" s="11">
        <v>1</v>
      </c>
      <c r="G31" s="11">
        <v>1</v>
      </c>
      <c r="H31" s="11">
        <v>3</v>
      </c>
      <c r="I31" s="11">
        <v>3</v>
      </c>
      <c r="J31" s="17">
        <f>K31/18</f>
        <v>1</v>
      </c>
      <c r="K31" s="11">
        <f>SUM(B31:I31)</f>
        <v>18</v>
      </c>
      <c r="L31" s="11">
        <v>10</v>
      </c>
      <c r="M31" s="11">
        <v>5</v>
      </c>
      <c r="N31" s="11">
        <v>5</v>
      </c>
      <c r="O31" s="11">
        <v>4</v>
      </c>
      <c r="P31" s="11">
        <v>2</v>
      </c>
      <c r="Q31" s="11">
        <v>2</v>
      </c>
      <c r="R31" s="11">
        <v>2</v>
      </c>
      <c r="S31" s="17">
        <f>T31/30</f>
        <v>1</v>
      </c>
      <c r="T31" s="11">
        <f>SUM(L31:R31)</f>
        <v>30</v>
      </c>
      <c r="U31" s="11">
        <v>9.2</v>
      </c>
      <c r="V31" s="11">
        <v>8</v>
      </c>
      <c r="W31" s="11">
        <v>6</v>
      </c>
      <c r="X31" s="17">
        <f>Y31/24</f>
        <v>0.966666666666667</v>
      </c>
      <c r="Y31" s="11">
        <f>SUM(U31:W31)</f>
        <v>23.2</v>
      </c>
      <c r="Z31" s="11">
        <v>4</v>
      </c>
      <c r="AA31" s="11">
        <v>4</v>
      </c>
      <c r="AB31" s="11">
        <v>3</v>
      </c>
      <c r="AC31" s="11">
        <v>0</v>
      </c>
      <c r="AD31" s="11">
        <v>3</v>
      </c>
      <c r="AE31" s="11">
        <v>3</v>
      </c>
      <c r="AF31" s="11">
        <v>2</v>
      </c>
      <c r="AG31" s="11">
        <v>2</v>
      </c>
      <c r="AH31" s="11">
        <v>2</v>
      </c>
      <c r="AI31" s="17">
        <f>AJ31/28</f>
        <v>0.821428571428571</v>
      </c>
      <c r="AJ31" s="20">
        <f>SUM(Z31:AH31)</f>
        <v>23</v>
      </c>
      <c r="AK31" s="11">
        <v>0</v>
      </c>
      <c r="AL31" s="11">
        <v>0</v>
      </c>
      <c r="AM31" s="11">
        <f>SUM(AK31:AL31)</f>
        <v>0</v>
      </c>
      <c r="AN31" s="21">
        <f>K31+T31+Y31+AJ31+AM31</f>
        <v>94.2</v>
      </c>
      <c r="AO31" s="20" t="str">
        <f t="shared" si="10"/>
        <v>AAAAA</v>
      </c>
    </row>
    <row r="32" spans="1:41">
      <c r="A32" s="12" t="s">
        <v>92</v>
      </c>
      <c r="B32" s="11">
        <v>4</v>
      </c>
      <c r="C32" s="11">
        <v>2</v>
      </c>
      <c r="D32" s="11">
        <v>2</v>
      </c>
      <c r="E32" s="11">
        <v>2</v>
      </c>
      <c r="F32" s="11">
        <v>1</v>
      </c>
      <c r="G32" s="11">
        <v>1</v>
      </c>
      <c r="H32" s="11">
        <v>3</v>
      </c>
      <c r="I32" s="11">
        <v>3</v>
      </c>
      <c r="J32" s="17">
        <f t="shared" si="0"/>
        <v>1</v>
      </c>
      <c r="K32" s="11">
        <f t="shared" si="1"/>
        <v>18</v>
      </c>
      <c r="L32" s="11">
        <v>10</v>
      </c>
      <c r="M32" s="11">
        <v>5</v>
      </c>
      <c r="N32" s="11">
        <v>5</v>
      </c>
      <c r="O32" s="11">
        <v>4</v>
      </c>
      <c r="P32" s="11">
        <v>1</v>
      </c>
      <c r="Q32" s="11">
        <v>2</v>
      </c>
      <c r="R32" s="11">
        <v>2</v>
      </c>
      <c r="S32" s="17">
        <f t="shared" si="2"/>
        <v>0.966666666666667</v>
      </c>
      <c r="T32" s="11">
        <f t="shared" si="3"/>
        <v>29</v>
      </c>
      <c r="U32" s="11">
        <v>10</v>
      </c>
      <c r="V32" s="11">
        <v>8</v>
      </c>
      <c r="W32" s="11">
        <v>6</v>
      </c>
      <c r="X32" s="17">
        <f t="shared" si="4"/>
        <v>1</v>
      </c>
      <c r="Y32" s="11">
        <f t="shared" si="5"/>
        <v>24</v>
      </c>
      <c r="Z32" s="11">
        <v>4</v>
      </c>
      <c r="AA32" s="11">
        <v>4</v>
      </c>
      <c r="AB32" s="11">
        <v>3</v>
      </c>
      <c r="AC32" s="11">
        <v>3</v>
      </c>
      <c r="AD32" s="11">
        <v>3</v>
      </c>
      <c r="AE32" s="11">
        <v>2</v>
      </c>
      <c r="AF32" s="11">
        <v>2</v>
      </c>
      <c r="AG32" s="11">
        <v>2</v>
      </c>
      <c r="AH32" s="11">
        <v>0</v>
      </c>
      <c r="AI32" s="17">
        <f t="shared" si="6"/>
        <v>0.821428571428571</v>
      </c>
      <c r="AJ32" s="20">
        <f t="shared" si="7"/>
        <v>23</v>
      </c>
      <c r="AK32" s="11">
        <v>0</v>
      </c>
      <c r="AL32" s="20">
        <v>0</v>
      </c>
      <c r="AM32" s="11">
        <f>SUM(AK32:AL32)</f>
        <v>0</v>
      </c>
      <c r="AN32" s="21">
        <f t="shared" si="9"/>
        <v>94</v>
      </c>
      <c r="AO32" s="20" t="str">
        <f t="shared" si="10"/>
        <v>AAAAA</v>
      </c>
    </row>
    <row r="33" s="2" customFormat="1" spans="1:41">
      <c r="A33" s="7" t="s">
        <v>93</v>
      </c>
      <c r="B33" s="11">
        <v>4</v>
      </c>
      <c r="C33" s="11">
        <v>2</v>
      </c>
      <c r="D33" s="11">
        <v>2</v>
      </c>
      <c r="E33" s="11">
        <v>2</v>
      </c>
      <c r="F33" s="11">
        <v>1</v>
      </c>
      <c r="G33" s="11">
        <v>1</v>
      </c>
      <c r="H33" s="11">
        <v>3</v>
      </c>
      <c r="I33" s="11">
        <v>3</v>
      </c>
      <c r="J33" s="17">
        <f t="shared" si="0"/>
        <v>1</v>
      </c>
      <c r="K33" s="11">
        <f t="shared" si="1"/>
        <v>18</v>
      </c>
      <c r="L33" s="11">
        <v>10</v>
      </c>
      <c r="M33" s="11">
        <v>5</v>
      </c>
      <c r="N33" s="11">
        <v>5</v>
      </c>
      <c r="O33" s="11">
        <v>4</v>
      </c>
      <c r="P33" s="11">
        <v>2</v>
      </c>
      <c r="Q33" s="11">
        <v>0</v>
      </c>
      <c r="R33" s="11">
        <v>2</v>
      </c>
      <c r="S33" s="17">
        <f t="shared" si="2"/>
        <v>0.933333333333333</v>
      </c>
      <c r="T33" s="11">
        <f t="shared" si="3"/>
        <v>28</v>
      </c>
      <c r="U33" s="11">
        <v>10</v>
      </c>
      <c r="V33" s="11">
        <v>8</v>
      </c>
      <c r="W33" s="11">
        <v>6</v>
      </c>
      <c r="X33" s="17">
        <f t="shared" si="4"/>
        <v>1</v>
      </c>
      <c r="Y33" s="11">
        <f t="shared" si="5"/>
        <v>24</v>
      </c>
      <c r="Z33" s="11">
        <v>4</v>
      </c>
      <c r="AA33" s="11">
        <v>4</v>
      </c>
      <c r="AB33" s="11">
        <v>3</v>
      </c>
      <c r="AC33" s="11">
        <v>3</v>
      </c>
      <c r="AD33" s="11">
        <v>3</v>
      </c>
      <c r="AE33" s="11">
        <v>3</v>
      </c>
      <c r="AF33" s="11">
        <v>2</v>
      </c>
      <c r="AG33" s="11">
        <v>2</v>
      </c>
      <c r="AH33" s="11">
        <v>0</v>
      </c>
      <c r="AI33" s="17">
        <f t="shared" si="6"/>
        <v>0.857142857142857</v>
      </c>
      <c r="AJ33" s="20">
        <f t="shared" si="7"/>
        <v>24</v>
      </c>
      <c r="AK33" s="11">
        <v>0</v>
      </c>
      <c r="AL33" s="11">
        <v>0</v>
      </c>
      <c r="AM33" s="11">
        <f>SUM(AK33:AL33)</f>
        <v>0</v>
      </c>
      <c r="AN33" s="21">
        <f t="shared" si="9"/>
        <v>94</v>
      </c>
      <c r="AO33" s="20" t="str">
        <f t="shared" si="10"/>
        <v>AAAAA</v>
      </c>
    </row>
    <row r="34" spans="1:41">
      <c r="A34" s="7" t="s">
        <v>94</v>
      </c>
      <c r="B34" s="11">
        <v>4</v>
      </c>
      <c r="C34" s="11">
        <v>2</v>
      </c>
      <c r="D34" s="11">
        <v>2</v>
      </c>
      <c r="E34" s="11">
        <v>2</v>
      </c>
      <c r="F34" s="11">
        <v>1</v>
      </c>
      <c r="G34" s="11">
        <v>1</v>
      </c>
      <c r="H34" s="11">
        <v>3</v>
      </c>
      <c r="I34" s="11">
        <v>2.9</v>
      </c>
      <c r="J34" s="17">
        <f>K34/18</f>
        <v>0.994444444444444</v>
      </c>
      <c r="K34" s="11">
        <f>SUM(B34:I34)</f>
        <v>17.9</v>
      </c>
      <c r="L34" s="11">
        <v>10</v>
      </c>
      <c r="M34" s="11">
        <v>5</v>
      </c>
      <c r="N34" s="11">
        <v>5</v>
      </c>
      <c r="O34" s="11">
        <v>4</v>
      </c>
      <c r="P34" s="11">
        <v>2</v>
      </c>
      <c r="Q34" s="11">
        <v>2</v>
      </c>
      <c r="R34" s="11">
        <v>2</v>
      </c>
      <c r="S34" s="17">
        <f>T34/30</f>
        <v>1</v>
      </c>
      <c r="T34" s="11">
        <f>SUM(L34:R34)</f>
        <v>30</v>
      </c>
      <c r="U34" s="11">
        <v>10</v>
      </c>
      <c r="V34" s="11">
        <v>8</v>
      </c>
      <c r="W34" s="11">
        <v>6</v>
      </c>
      <c r="X34" s="17">
        <f>Y34/24</f>
        <v>1</v>
      </c>
      <c r="Y34" s="11">
        <f>SUM(U34:W34)</f>
        <v>24</v>
      </c>
      <c r="Z34" s="11">
        <v>2</v>
      </c>
      <c r="AA34" s="11">
        <v>4</v>
      </c>
      <c r="AB34" s="11">
        <v>1.04</v>
      </c>
      <c r="AC34" s="11">
        <v>3</v>
      </c>
      <c r="AD34" s="11">
        <v>3</v>
      </c>
      <c r="AE34" s="11">
        <v>3</v>
      </c>
      <c r="AF34" s="11">
        <v>2</v>
      </c>
      <c r="AG34" s="11">
        <v>2</v>
      </c>
      <c r="AH34" s="11">
        <v>2</v>
      </c>
      <c r="AI34" s="17">
        <f>AJ34/28</f>
        <v>0.787142857142857</v>
      </c>
      <c r="AJ34" s="20">
        <f>SUM(Z34:AH34)</f>
        <v>22.04</v>
      </c>
      <c r="AK34" s="11">
        <v>0</v>
      </c>
      <c r="AL34" s="11">
        <v>0</v>
      </c>
      <c r="AM34" s="11">
        <f>SUM(AK34:AL34)</f>
        <v>0</v>
      </c>
      <c r="AN34" s="21">
        <f>K34+T34+Y34+AJ34+AM34</f>
        <v>93.94</v>
      </c>
      <c r="AO34" s="20" t="str">
        <f t="shared" si="10"/>
        <v>AAAAA</v>
      </c>
    </row>
    <row r="35" spans="1:41">
      <c r="A35" s="7" t="s">
        <v>95</v>
      </c>
      <c r="B35" s="11">
        <v>4</v>
      </c>
      <c r="C35" s="11">
        <v>2</v>
      </c>
      <c r="D35" s="11">
        <v>2</v>
      </c>
      <c r="E35" s="11">
        <v>2</v>
      </c>
      <c r="F35" s="11">
        <v>1</v>
      </c>
      <c r="G35" s="11">
        <v>1</v>
      </c>
      <c r="H35" s="11">
        <v>3</v>
      </c>
      <c r="I35" s="11">
        <v>3</v>
      </c>
      <c r="J35" s="17">
        <f>K35/18</f>
        <v>1</v>
      </c>
      <c r="K35" s="11">
        <f>SUM(B35:I35)</f>
        <v>18</v>
      </c>
      <c r="L35" s="11">
        <v>10</v>
      </c>
      <c r="M35" s="11">
        <v>5</v>
      </c>
      <c r="N35" s="11">
        <v>5</v>
      </c>
      <c r="O35" s="11">
        <v>4</v>
      </c>
      <c r="P35" s="11">
        <v>2</v>
      </c>
      <c r="Q35" s="11">
        <v>0</v>
      </c>
      <c r="R35" s="11">
        <v>2</v>
      </c>
      <c r="S35" s="17">
        <f>T35/30</f>
        <v>0.933333333333333</v>
      </c>
      <c r="T35" s="11">
        <f>SUM(L35:R35)</f>
        <v>28</v>
      </c>
      <c r="U35" s="11">
        <v>10</v>
      </c>
      <c r="V35" s="11">
        <v>8</v>
      </c>
      <c r="W35" s="11">
        <v>6</v>
      </c>
      <c r="X35" s="17">
        <f>Y35/24</f>
        <v>1</v>
      </c>
      <c r="Y35" s="11">
        <f>SUM(U35:W35)</f>
        <v>24</v>
      </c>
      <c r="Z35" s="11">
        <v>4</v>
      </c>
      <c r="AA35" s="11">
        <v>4</v>
      </c>
      <c r="AB35" s="11">
        <v>2.86</v>
      </c>
      <c r="AC35" s="11">
        <v>3</v>
      </c>
      <c r="AD35" s="11">
        <v>3</v>
      </c>
      <c r="AE35" s="11">
        <v>3</v>
      </c>
      <c r="AF35" s="11">
        <v>2</v>
      </c>
      <c r="AG35" s="11">
        <v>2</v>
      </c>
      <c r="AH35" s="11">
        <v>0</v>
      </c>
      <c r="AI35" s="17">
        <f>AJ35/28</f>
        <v>0.852142857142857</v>
      </c>
      <c r="AJ35" s="20">
        <f>SUM(Z35:AH35)</f>
        <v>23.86</v>
      </c>
      <c r="AK35" s="11">
        <v>0</v>
      </c>
      <c r="AL35" s="11">
        <v>0</v>
      </c>
      <c r="AM35" s="11">
        <f>SUM(AK35:AL35)</f>
        <v>0</v>
      </c>
      <c r="AN35" s="21">
        <f>K35+T35+Y35+AJ35+AM35</f>
        <v>93.86</v>
      </c>
      <c r="AO35" s="20" t="str">
        <f t="shared" si="10"/>
        <v>AAAAA</v>
      </c>
    </row>
    <row r="36" spans="1:41">
      <c r="A36" s="7" t="s">
        <v>96</v>
      </c>
      <c r="B36" s="11">
        <v>4</v>
      </c>
      <c r="C36" s="11">
        <v>2</v>
      </c>
      <c r="D36" s="11">
        <v>2</v>
      </c>
      <c r="E36" s="11">
        <v>2</v>
      </c>
      <c r="F36" s="11">
        <v>1</v>
      </c>
      <c r="G36" s="11">
        <v>1</v>
      </c>
      <c r="H36" s="11">
        <v>3</v>
      </c>
      <c r="I36" s="11">
        <v>0.8</v>
      </c>
      <c r="J36" s="17">
        <f t="shared" si="0"/>
        <v>0.877777777777778</v>
      </c>
      <c r="K36" s="11">
        <f t="shared" si="1"/>
        <v>15.8</v>
      </c>
      <c r="L36" s="11">
        <v>10</v>
      </c>
      <c r="M36" s="11">
        <v>5</v>
      </c>
      <c r="N36" s="11">
        <v>5</v>
      </c>
      <c r="O36" s="11">
        <v>4</v>
      </c>
      <c r="P36" s="11">
        <v>2</v>
      </c>
      <c r="Q36" s="11">
        <v>2</v>
      </c>
      <c r="R36" s="11">
        <v>2</v>
      </c>
      <c r="S36" s="17">
        <f t="shared" si="2"/>
        <v>1</v>
      </c>
      <c r="T36" s="11">
        <f t="shared" si="3"/>
        <v>30</v>
      </c>
      <c r="U36" s="11">
        <v>10</v>
      </c>
      <c r="V36" s="11">
        <v>8</v>
      </c>
      <c r="W36" s="11">
        <v>6</v>
      </c>
      <c r="X36" s="17">
        <f t="shared" si="4"/>
        <v>1</v>
      </c>
      <c r="Y36" s="11">
        <f t="shared" si="5"/>
        <v>24</v>
      </c>
      <c r="Z36" s="11">
        <v>4</v>
      </c>
      <c r="AA36" s="11">
        <v>2</v>
      </c>
      <c r="AB36" s="11">
        <v>3</v>
      </c>
      <c r="AC36" s="11">
        <v>3</v>
      </c>
      <c r="AD36" s="11">
        <v>2</v>
      </c>
      <c r="AE36" s="11">
        <v>2</v>
      </c>
      <c r="AF36" s="11">
        <v>2</v>
      </c>
      <c r="AG36" s="11">
        <v>2</v>
      </c>
      <c r="AH36" s="11">
        <v>2</v>
      </c>
      <c r="AI36" s="17">
        <f t="shared" si="6"/>
        <v>0.785714285714286</v>
      </c>
      <c r="AJ36" s="20">
        <f t="shared" si="7"/>
        <v>22</v>
      </c>
      <c r="AK36" s="11">
        <v>0</v>
      </c>
      <c r="AL36" s="11">
        <v>2</v>
      </c>
      <c r="AM36" s="11">
        <f>SUM(AK36:AL36)</f>
        <v>2</v>
      </c>
      <c r="AN36" s="21">
        <f t="shared" si="9"/>
        <v>93.8</v>
      </c>
      <c r="AO36" s="20" t="str">
        <f t="shared" si="10"/>
        <v>AAAAA</v>
      </c>
    </row>
    <row r="37" s="2" customFormat="1" spans="1:41">
      <c r="A37" s="7" t="s">
        <v>97</v>
      </c>
      <c r="B37" s="11">
        <v>4</v>
      </c>
      <c r="C37" s="11">
        <v>2</v>
      </c>
      <c r="D37" s="11">
        <v>2</v>
      </c>
      <c r="E37" s="11">
        <v>2</v>
      </c>
      <c r="F37" s="11">
        <v>1</v>
      </c>
      <c r="G37" s="11">
        <v>1</v>
      </c>
      <c r="H37" s="11">
        <v>3</v>
      </c>
      <c r="I37" s="11">
        <v>3</v>
      </c>
      <c r="J37" s="17">
        <f>K37/18</f>
        <v>1</v>
      </c>
      <c r="K37" s="11">
        <f>SUM(B37:I37)</f>
        <v>18</v>
      </c>
      <c r="L37" s="11">
        <v>10</v>
      </c>
      <c r="M37" s="11">
        <v>4.8</v>
      </c>
      <c r="N37" s="11">
        <v>4.9</v>
      </c>
      <c r="O37" s="11">
        <v>4</v>
      </c>
      <c r="P37" s="11">
        <v>2</v>
      </c>
      <c r="Q37" s="11">
        <v>2</v>
      </c>
      <c r="R37" s="11">
        <v>0</v>
      </c>
      <c r="S37" s="17">
        <f>T37/30</f>
        <v>0.923333333333333</v>
      </c>
      <c r="T37" s="11">
        <f>SUM(L37:R37)</f>
        <v>27.7</v>
      </c>
      <c r="U37" s="11">
        <v>8.2</v>
      </c>
      <c r="V37" s="11">
        <v>8</v>
      </c>
      <c r="W37" s="11">
        <v>6</v>
      </c>
      <c r="X37" s="17">
        <f>Y37/24</f>
        <v>0.925</v>
      </c>
      <c r="Y37" s="11">
        <f>SUM(U37:W37)</f>
        <v>22.2</v>
      </c>
      <c r="Z37" s="11">
        <v>3</v>
      </c>
      <c r="AA37" s="11">
        <v>4</v>
      </c>
      <c r="AB37" s="11">
        <v>3</v>
      </c>
      <c r="AC37" s="11">
        <v>3</v>
      </c>
      <c r="AD37" s="11">
        <v>3</v>
      </c>
      <c r="AE37" s="11">
        <v>3</v>
      </c>
      <c r="AF37" s="11">
        <v>2</v>
      </c>
      <c r="AG37" s="11">
        <v>2</v>
      </c>
      <c r="AH37" s="11">
        <v>2</v>
      </c>
      <c r="AI37" s="17">
        <f>AJ37/28</f>
        <v>0.892857142857143</v>
      </c>
      <c r="AJ37" s="20">
        <f>SUM(Z37:AH37)</f>
        <v>25</v>
      </c>
      <c r="AK37" s="20">
        <v>0</v>
      </c>
      <c r="AL37" s="20">
        <v>0</v>
      </c>
      <c r="AM37" s="11">
        <f>SUM(AK37:AL37)</f>
        <v>0</v>
      </c>
      <c r="AN37" s="21">
        <f>K37+T37+Y37+AJ37+AM37</f>
        <v>92.9</v>
      </c>
      <c r="AO37" s="20" t="str">
        <f t="shared" si="10"/>
        <v>AAAAA</v>
      </c>
    </row>
    <row r="38" s="2" customFormat="1" spans="1:41">
      <c r="A38" s="7" t="s">
        <v>98</v>
      </c>
      <c r="B38" s="11">
        <v>4</v>
      </c>
      <c r="C38" s="11">
        <v>2</v>
      </c>
      <c r="D38" s="11">
        <v>2</v>
      </c>
      <c r="E38" s="11">
        <v>2</v>
      </c>
      <c r="F38" s="11">
        <v>1</v>
      </c>
      <c r="G38" s="11">
        <v>1</v>
      </c>
      <c r="H38" s="11">
        <v>3</v>
      </c>
      <c r="I38" s="11">
        <v>3</v>
      </c>
      <c r="J38" s="17">
        <f>K38/18</f>
        <v>1</v>
      </c>
      <c r="K38" s="11">
        <f>SUM(B38:I38)</f>
        <v>18</v>
      </c>
      <c r="L38" s="11">
        <v>10</v>
      </c>
      <c r="M38" s="11">
        <v>3.8</v>
      </c>
      <c r="N38" s="11">
        <v>5</v>
      </c>
      <c r="O38" s="11">
        <v>4</v>
      </c>
      <c r="P38" s="11">
        <v>2</v>
      </c>
      <c r="Q38" s="11">
        <v>0</v>
      </c>
      <c r="R38" s="11">
        <v>2</v>
      </c>
      <c r="S38" s="17">
        <f>T38/30</f>
        <v>0.893333333333333</v>
      </c>
      <c r="T38" s="11">
        <f>SUM(L38:R38)</f>
        <v>26.8</v>
      </c>
      <c r="U38" s="11">
        <v>10</v>
      </c>
      <c r="V38" s="11">
        <v>8</v>
      </c>
      <c r="W38" s="11">
        <v>6</v>
      </c>
      <c r="X38" s="17">
        <f>Y38/24</f>
        <v>1</v>
      </c>
      <c r="Y38" s="11">
        <f>SUM(U38:W38)</f>
        <v>24</v>
      </c>
      <c r="Z38" s="11">
        <v>4</v>
      </c>
      <c r="AA38" s="11">
        <v>4</v>
      </c>
      <c r="AB38" s="11">
        <v>3</v>
      </c>
      <c r="AC38" s="11">
        <v>3</v>
      </c>
      <c r="AD38" s="11">
        <v>3</v>
      </c>
      <c r="AE38" s="11">
        <v>3</v>
      </c>
      <c r="AF38" s="11">
        <v>2</v>
      </c>
      <c r="AG38" s="11">
        <v>2</v>
      </c>
      <c r="AH38" s="11">
        <v>0</v>
      </c>
      <c r="AI38" s="17">
        <f>AJ38/28</f>
        <v>0.857142857142857</v>
      </c>
      <c r="AJ38" s="20">
        <f>SUM(Z38:AH38)</f>
        <v>24</v>
      </c>
      <c r="AK38" s="20">
        <v>0</v>
      </c>
      <c r="AL38" s="20">
        <v>0</v>
      </c>
      <c r="AM38" s="11">
        <f>SUM(AK38:AL38)</f>
        <v>0</v>
      </c>
      <c r="AN38" s="21">
        <f>K38+T38+Y38+AJ38+AM38</f>
        <v>92.8</v>
      </c>
      <c r="AO38" s="20" t="str">
        <f t="shared" ref="AO38:AO56" si="11">IF(AN38&gt;=90,"AAAAA",IF(AN38&gt;=80,"AAAA",IF(AN38&gt;=70,"AAA",IF(AN38&gt;=60,"AA","A"))))</f>
        <v>AAAAA</v>
      </c>
    </row>
    <row r="39" spans="1:41">
      <c r="A39" s="7" t="s">
        <v>99</v>
      </c>
      <c r="B39" s="11">
        <v>4</v>
      </c>
      <c r="C39" s="11">
        <v>2</v>
      </c>
      <c r="D39" s="11">
        <v>2</v>
      </c>
      <c r="E39" s="11">
        <v>2</v>
      </c>
      <c r="F39" s="11">
        <v>1</v>
      </c>
      <c r="G39" s="11">
        <v>1</v>
      </c>
      <c r="H39" s="11">
        <v>3</v>
      </c>
      <c r="I39" s="11">
        <v>0.7</v>
      </c>
      <c r="J39" s="17">
        <f>K39/18</f>
        <v>0.872222222222222</v>
      </c>
      <c r="K39" s="11">
        <f>SUM(B39:I39)</f>
        <v>15.7</v>
      </c>
      <c r="L39" s="11">
        <v>10</v>
      </c>
      <c r="M39" s="11">
        <v>5</v>
      </c>
      <c r="N39" s="11">
        <v>5</v>
      </c>
      <c r="O39" s="11">
        <v>4</v>
      </c>
      <c r="P39" s="11">
        <v>1</v>
      </c>
      <c r="Q39" s="11">
        <v>2</v>
      </c>
      <c r="R39" s="11">
        <v>2</v>
      </c>
      <c r="S39" s="17">
        <f>T39/30</f>
        <v>0.966666666666667</v>
      </c>
      <c r="T39" s="11">
        <f>SUM(L39:R39)</f>
        <v>29</v>
      </c>
      <c r="U39" s="11">
        <v>10</v>
      </c>
      <c r="V39" s="11">
        <v>8</v>
      </c>
      <c r="W39" s="11">
        <v>6</v>
      </c>
      <c r="X39" s="17">
        <f>Y39/24</f>
        <v>1</v>
      </c>
      <c r="Y39" s="11">
        <f>SUM(U39:W39)</f>
        <v>24</v>
      </c>
      <c r="Z39" s="11">
        <v>4</v>
      </c>
      <c r="AA39" s="11">
        <v>4</v>
      </c>
      <c r="AB39" s="11">
        <v>3</v>
      </c>
      <c r="AC39" s="11">
        <v>3</v>
      </c>
      <c r="AD39" s="11">
        <v>3</v>
      </c>
      <c r="AE39" s="11">
        <v>3</v>
      </c>
      <c r="AF39" s="11">
        <v>2</v>
      </c>
      <c r="AG39" s="11">
        <v>2</v>
      </c>
      <c r="AH39" s="11">
        <v>0</v>
      </c>
      <c r="AI39" s="17">
        <f>AJ39/28</f>
        <v>0.857142857142857</v>
      </c>
      <c r="AJ39" s="20">
        <f>SUM(Z39:AH39)</f>
        <v>24</v>
      </c>
      <c r="AK39" s="11">
        <v>0</v>
      </c>
      <c r="AL39" s="11">
        <v>0</v>
      </c>
      <c r="AM39" s="11">
        <f>SUM(AK39:AL39)</f>
        <v>0</v>
      </c>
      <c r="AN39" s="21">
        <f>K39+T39+Y39+AJ39+AM39</f>
        <v>92.7</v>
      </c>
      <c r="AO39" s="20" t="str">
        <f t="shared" si="11"/>
        <v>AAAAA</v>
      </c>
    </row>
    <row r="40" s="2" customFormat="1" spans="1:41">
      <c r="A40" s="7" t="s">
        <v>100</v>
      </c>
      <c r="B40" s="11">
        <v>4</v>
      </c>
      <c r="C40" s="11">
        <v>2</v>
      </c>
      <c r="D40" s="11">
        <v>2</v>
      </c>
      <c r="E40" s="11">
        <v>2</v>
      </c>
      <c r="F40" s="11">
        <v>1</v>
      </c>
      <c r="G40" s="11">
        <v>1</v>
      </c>
      <c r="H40" s="11">
        <v>3</v>
      </c>
      <c r="I40" s="11">
        <v>3</v>
      </c>
      <c r="J40" s="17">
        <f>K40/18</f>
        <v>1</v>
      </c>
      <c r="K40" s="11">
        <f>SUM(B40:I40)</f>
        <v>18</v>
      </c>
      <c r="L40" s="11">
        <v>10</v>
      </c>
      <c r="M40" s="11">
        <v>5</v>
      </c>
      <c r="N40" s="11">
        <v>5</v>
      </c>
      <c r="O40" s="11">
        <v>4</v>
      </c>
      <c r="P40" s="11">
        <v>2</v>
      </c>
      <c r="Q40" s="11">
        <v>2</v>
      </c>
      <c r="R40" s="11">
        <v>0</v>
      </c>
      <c r="S40" s="17">
        <f>T40/30</f>
        <v>0.933333333333333</v>
      </c>
      <c r="T40" s="11">
        <f>SUM(L40:R40)</f>
        <v>28</v>
      </c>
      <c r="U40" s="11">
        <v>5.6</v>
      </c>
      <c r="V40" s="11">
        <v>8</v>
      </c>
      <c r="W40" s="11">
        <v>6</v>
      </c>
      <c r="X40" s="17">
        <f>Y40/24</f>
        <v>0.816666666666667</v>
      </c>
      <c r="Y40" s="11">
        <f>SUM(U40:W40)</f>
        <v>19.6</v>
      </c>
      <c r="Z40" s="11">
        <v>4</v>
      </c>
      <c r="AA40" s="11">
        <v>4</v>
      </c>
      <c r="AB40" s="11">
        <v>3</v>
      </c>
      <c r="AC40" s="11">
        <v>3</v>
      </c>
      <c r="AD40" s="11">
        <v>3</v>
      </c>
      <c r="AE40" s="11">
        <v>2</v>
      </c>
      <c r="AF40" s="11">
        <v>2</v>
      </c>
      <c r="AG40" s="11">
        <v>2</v>
      </c>
      <c r="AH40" s="11">
        <v>2</v>
      </c>
      <c r="AI40" s="17">
        <f>AJ40/28</f>
        <v>0.892857142857143</v>
      </c>
      <c r="AJ40" s="20">
        <f>SUM(Z40:AH40)</f>
        <v>25</v>
      </c>
      <c r="AK40" s="11">
        <v>0</v>
      </c>
      <c r="AL40" s="11">
        <v>2</v>
      </c>
      <c r="AM40" s="11">
        <f>SUM(AK40:AL40)</f>
        <v>2</v>
      </c>
      <c r="AN40" s="21">
        <f>K40+T40+Y40+AJ40+AM40</f>
        <v>92.6</v>
      </c>
      <c r="AO40" s="20" t="str">
        <f t="shared" si="11"/>
        <v>AAAAA</v>
      </c>
    </row>
    <row r="41" spans="1:41">
      <c r="A41" s="7" t="s">
        <v>101</v>
      </c>
      <c r="B41" s="11">
        <v>4</v>
      </c>
      <c r="C41" s="11">
        <v>2</v>
      </c>
      <c r="D41" s="11">
        <v>2</v>
      </c>
      <c r="E41" s="11">
        <v>2</v>
      </c>
      <c r="F41" s="11">
        <v>1</v>
      </c>
      <c r="G41" s="11">
        <v>1</v>
      </c>
      <c r="H41" s="11">
        <v>3</v>
      </c>
      <c r="I41" s="11">
        <v>2.7</v>
      </c>
      <c r="J41" s="17">
        <f>K41/18</f>
        <v>0.983333333333333</v>
      </c>
      <c r="K41" s="11">
        <f>SUM(B41:I41)</f>
        <v>17.7</v>
      </c>
      <c r="L41" s="11">
        <v>10</v>
      </c>
      <c r="M41" s="11">
        <v>5</v>
      </c>
      <c r="N41" s="11">
        <v>5</v>
      </c>
      <c r="O41" s="11">
        <v>4</v>
      </c>
      <c r="P41" s="11">
        <v>2</v>
      </c>
      <c r="Q41" s="11">
        <v>2</v>
      </c>
      <c r="R41" s="11">
        <v>2</v>
      </c>
      <c r="S41" s="17">
        <f>T41/30</f>
        <v>1</v>
      </c>
      <c r="T41" s="11">
        <f>SUM(L41:R41)</f>
        <v>30</v>
      </c>
      <c r="U41" s="11">
        <v>10</v>
      </c>
      <c r="V41" s="11">
        <v>8</v>
      </c>
      <c r="W41" s="11">
        <v>3.8</v>
      </c>
      <c r="X41" s="17">
        <f>Y41/24</f>
        <v>0.908333333333333</v>
      </c>
      <c r="Y41" s="11">
        <f>SUM(U41:W41)</f>
        <v>21.8</v>
      </c>
      <c r="Z41" s="11">
        <v>4</v>
      </c>
      <c r="AA41" s="11">
        <v>4</v>
      </c>
      <c r="AB41" s="11">
        <v>3</v>
      </c>
      <c r="AC41" s="11">
        <v>2</v>
      </c>
      <c r="AD41" s="11">
        <v>2</v>
      </c>
      <c r="AE41" s="11">
        <v>2</v>
      </c>
      <c r="AF41" s="11">
        <v>2</v>
      </c>
      <c r="AG41" s="11">
        <v>2</v>
      </c>
      <c r="AH41" s="11">
        <v>2</v>
      </c>
      <c r="AI41" s="17">
        <f>AJ41/28</f>
        <v>0.821428571428571</v>
      </c>
      <c r="AJ41" s="20">
        <f>SUM(Z41:AH41)</f>
        <v>23</v>
      </c>
      <c r="AK41" s="20">
        <v>0</v>
      </c>
      <c r="AL41" s="20">
        <v>0</v>
      </c>
      <c r="AM41" s="11">
        <f>SUM(AK41:AL41)</f>
        <v>0</v>
      </c>
      <c r="AN41" s="21">
        <f>K41+T41+Y41+AJ41+AM41</f>
        <v>92.5</v>
      </c>
      <c r="AO41" s="20" t="str">
        <f t="shared" si="11"/>
        <v>AAAAA</v>
      </c>
    </row>
    <row r="42" spans="1:41">
      <c r="A42" s="7" t="s">
        <v>102</v>
      </c>
      <c r="B42" s="11">
        <v>0</v>
      </c>
      <c r="C42" s="11">
        <v>2</v>
      </c>
      <c r="D42" s="11">
        <v>2</v>
      </c>
      <c r="E42" s="11">
        <v>2</v>
      </c>
      <c r="F42" s="11">
        <v>1</v>
      </c>
      <c r="G42" s="11">
        <v>1</v>
      </c>
      <c r="H42" s="11">
        <v>3</v>
      </c>
      <c r="I42" s="11">
        <v>3</v>
      </c>
      <c r="J42" s="17">
        <f>K42/18</f>
        <v>0.777777777777778</v>
      </c>
      <c r="K42" s="11">
        <f>SUM(B42:I42)</f>
        <v>14</v>
      </c>
      <c r="L42" s="11">
        <v>10</v>
      </c>
      <c r="M42" s="11">
        <v>4.6</v>
      </c>
      <c r="N42" s="11">
        <v>5</v>
      </c>
      <c r="O42" s="11">
        <v>4</v>
      </c>
      <c r="P42" s="11">
        <v>2</v>
      </c>
      <c r="Q42" s="11">
        <v>2</v>
      </c>
      <c r="R42" s="11">
        <v>2</v>
      </c>
      <c r="S42" s="17">
        <f>T42/30</f>
        <v>0.986666666666667</v>
      </c>
      <c r="T42" s="11">
        <f>SUM(L42:R42)</f>
        <v>29.6</v>
      </c>
      <c r="U42" s="11">
        <v>9.7</v>
      </c>
      <c r="V42" s="11">
        <v>8</v>
      </c>
      <c r="W42" s="11">
        <v>5.1</v>
      </c>
      <c r="X42" s="17">
        <f>Y42/24</f>
        <v>0.95</v>
      </c>
      <c r="Y42" s="11">
        <f>SUM(U42:W42)</f>
        <v>22.8</v>
      </c>
      <c r="Z42" s="11">
        <v>4</v>
      </c>
      <c r="AA42" s="11">
        <v>4</v>
      </c>
      <c r="AB42" s="11">
        <v>3</v>
      </c>
      <c r="AC42" s="11">
        <v>3</v>
      </c>
      <c r="AD42" s="11">
        <v>3</v>
      </c>
      <c r="AE42" s="11">
        <v>3</v>
      </c>
      <c r="AF42" s="11">
        <v>2</v>
      </c>
      <c r="AG42" s="11">
        <v>2</v>
      </c>
      <c r="AH42" s="11">
        <v>2</v>
      </c>
      <c r="AI42" s="17">
        <f>AJ42/28</f>
        <v>0.928571428571429</v>
      </c>
      <c r="AJ42" s="20">
        <f>SUM(Z42:AH42)</f>
        <v>26</v>
      </c>
      <c r="AK42" s="11">
        <v>0</v>
      </c>
      <c r="AL42" s="11">
        <v>0</v>
      </c>
      <c r="AM42" s="11">
        <f>SUM(AK42:AL42)</f>
        <v>0</v>
      </c>
      <c r="AN42" s="21">
        <f>K42+T42+Y42+AJ42+AM42</f>
        <v>92.4</v>
      </c>
      <c r="AO42" s="20" t="str">
        <f t="shared" si="11"/>
        <v>AAAAA</v>
      </c>
    </row>
    <row r="43" s="2" customFormat="1" spans="1:41">
      <c r="A43" s="7" t="s">
        <v>103</v>
      </c>
      <c r="B43" s="11">
        <v>4</v>
      </c>
      <c r="C43" s="11">
        <v>2</v>
      </c>
      <c r="D43" s="11">
        <v>2</v>
      </c>
      <c r="E43" s="11">
        <v>2</v>
      </c>
      <c r="F43" s="11">
        <v>1</v>
      </c>
      <c r="G43" s="11">
        <v>1</v>
      </c>
      <c r="H43" s="11">
        <v>3</v>
      </c>
      <c r="I43" s="11">
        <v>2.4</v>
      </c>
      <c r="J43" s="17">
        <f>K43/18</f>
        <v>0.966666666666667</v>
      </c>
      <c r="K43" s="11">
        <f>SUM(B43:I43)</f>
        <v>17.4</v>
      </c>
      <c r="L43" s="11">
        <v>10</v>
      </c>
      <c r="M43" s="11">
        <v>5</v>
      </c>
      <c r="N43" s="11">
        <v>5</v>
      </c>
      <c r="O43" s="11">
        <v>4</v>
      </c>
      <c r="P43" s="11">
        <v>1</v>
      </c>
      <c r="Q43" s="11">
        <v>2</v>
      </c>
      <c r="R43" s="11">
        <v>2</v>
      </c>
      <c r="S43" s="17">
        <f>T43/30</f>
        <v>0.966666666666667</v>
      </c>
      <c r="T43" s="11">
        <f>SUM(L43:R43)</f>
        <v>29</v>
      </c>
      <c r="U43" s="11">
        <v>10</v>
      </c>
      <c r="V43" s="11">
        <v>8</v>
      </c>
      <c r="W43" s="11">
        <v>5.7</v>
      </c>
      <c r="X43" s="17">
        <f>Y43/24</f>
        <v>0.9875</v>
      </c>
      <c r="Y43" s="11">
        <f>SUM(U43:W43)</f>
        <v>23.7</v>
      </c>
      <c r="Z43" s="11">
        <v>4</v>
      </c>
      <c r="AA43" s="11">
        <v>4</v>
      </c>
      <c r="AB43" s="11">
        <v>3</v>
      </c>
      <c r="AC43" s="11">
        <v>3</v>
      </c>
      <c r="AD43" s="11">
        <v>3</v>
      </c>
      <c r="AE43" s="11">
        <v>3</v>
      </c>
      <c r="AF43" s="11">
        <v>0</v>
      </c>
      <c r="AG43" s="11">
        <v>2</v>
      </c>
      <c r="AH43" s="11">
        <v>0</v>
      </c>
      <c r="AI43" s="17">
        <f>AJ43/28</f>
        <v>0.785714285714286</v>
      </c>
      <c r="AJ43" s="20">
        <f>SUM(Z43:AH43)</f>
        <v>22</v>
      </c>
      <c r="AK43" s="11">
        <v>0</v>
      </c>
      <c r="AL43" s="11">
        <v>0</v>
      </c>
      <c r="AM43" s="11">
        <f>SUM(AK43:AL43)</f>
        <v>0</v>
      </c>
      <c r="AN43" s="21">
        <f>K43+T43+Y43+AJ43+AM43</f>
        <v>92.1</v>
      </c>
      <c r="AO43" s="20" t="str">
        <f t="shared" si="11"/>
        <v>AAAAA</v>
      </c>
    </row>
    <row r="44" spans="1:41">
      <c r="A44" s="7" t="s">
        <v>104</v>
      </c>
      <c r="B44" s="11">
        <v>4</v>
      </c>
      <c r="C44" s="11">
        <v>2</v>
      </c>
      <c r="D44" s="11">
        <v>2</v>
      </c>
      <c r="E44" s="11">
        <v>2</v>
      </c>
      <c r="F44" s="11">
        <v>1</v>
      </c>
      <c r="G44" s="11">
        <v>1</v>
      </c>
      <c r="H44" s="11">
        <v>3</v>
      </c>
      <c r="I44" s="11">
        <v>3</v>
      </c>
      <c r="J44" s="17">
        <f>K44/18</f>
        <v>1</v>
      </c>
      <c r="K44" s="11">
        <f>SUM(B44:I44)</f>
        <v>18</v>
      </c>
      <c r="L44" s="11">
        <v>10</v>
      </c>
      <c r="M44" s="11">
        <v>5</v>
      </c>
      <c r="N44" s="11">
        <v>4.8</v>
      </c>
      <c r="O44" s="11">
        <v>4</v>
      </c>
      <c r="P44" s="11">
        <v>2</v>
      </c>
      <c r="Q44" s="11">
        <v>2</v>
      </c>
      <c r="R44" s="11">
        <v>2</v>
      </c>
      <c r="S44" s="17">
        <f>T44/30</f>
        <v>0.993333333333333</v>
      </c>
      <c r="T44" s="11">
        <f>SUM(L44:R44)</f>
        <v>29.8</v>
      </c>
      <c r="U44" s="11">
        <v>10</v>
      </c>
      <c r="V44" s="11">
        <v>8</v>
      </c>
      <c r="W44" s="11">
        <v>6</v>
      </c>
      <c r="X44" s="17">
        <f>Y44/24</f>
        <v>1</v>
      </c>
      <c r="Y44" s="11">
        <f>SUM(U44:W44)</f>
        <v>24</v>
      </c>
      <c r="Z44" s="11">
        <v>4</v>
      </c>
      <c r="AA44" s="11">
        <v>4</v>
      </c>
      <c r="AB44" s="11">
        <v>3</v>
      </c>
      <c r="AC44" s="11">
        <v>0</v>
      </c>
      <c r="AD44" s="11">
        <v>3</v>
      </c>
      <c r="AE44" s="11">
        <v>2</v>
      </c>
      <c r="AF44" s="11">
        <v>2</v>
      </c>
      <c r="AG44" s="11">
        <v>2</v>
      </c>
      <c r="AH44" s="11">
        <v>0</v>
      </c>
      <c r="AI44" s="17">
        <f>AJ44/28</f>
        <v>0.714285714285714</v>
      </c>
      <c r="AJ44" s="20">
        <f>SUM(Z44:AH44)</f>
        <v>20</v>
      </c>
      <c r="AK44" s="11">
        <v>0</v>
      </c>
      <c r="AL44" s="11">
        <v>0</v>
      </c>
      <c r="AM44" s="11">
        <f>SUM(AK44:AL44)</f>
        <v>0</v>
      </c>
      <c r="AN44" s="21">
        <f>K44+T44+Y44+AJ44+AM44</f>
        <v>91.8</v>
      </c>
      <c r="AO44" s="20" t="str">
        <f t="shared" si="11"/>
        <v>AAAAA</v>
      </c>
    </row>
    <row r="45" spans="1:41">
      <c r="A45" s="7" t="s">
        <v>105</v>
      </c>
      <c r="B45" s="11">
        <v>4</v>
      </c>
      <c r="C45" s="11">
        <v>1.7</v>
      </c>
      <c r="D45" s="11">
        <v>2</v>
      </c>
      <c r="E45" s="11">
        <v>2</v>
      </c>
      <c r="F45" s="11">
        <v>1</v>
      </c>
      <c r="G45" s="11">
        <v>1</v>
      </c>
      <c r="H45" s="11">
        <v>3</v>
      </c>
      <c r="I45" s="11">
        <v>3</v>
      </c>
      <c r="J45" s="17">
        <f>K45/18</f>
        <v>0.983333333333333</v>
      </c>
      <c r="K45" s="11">
        <f>SUM(B45:I45)</f>
        <v>17.7</v>
      </c>
      <c r="L45" s="11">
        <v>10</v>
      </c>
      <c r="M45" s="11">
        <v>3</v>
      </c>
      <c r="N45" s="11">
        <v>5</v>
      </c>
      <c r="O45" s="11">
        <v>4</v>
      </c>
      <c r="P45" s="11">
        <v>2</v>
      </c>
      <c r="Q45" s="11">
        <v>2</v>
      </c>
      <c r="R45" s="11">
        <v>2</v>
      </c>
      <c r="S45" s="17">
        <f>T45/30</f>
        <v>0.933333333333333</v>
      </c>
      <c r="T45" s="11">
        <f>SUM(L45:R45)</f>
        <v>28</v>
      </c>
      <c r="U45" s="11">
        <v>10</v>
      </c>
      <c r="V45" s="11">
        <v>8</v>
      </c>
      <c r="W45" s="11">
        <v>6</v>
      </c>
      <c r="X45" s="17">
        <f>Y45/24</f>
        <v>1</v>
      </c>
      <c r="Y45" s="11">
        <f>SUM(U45:W45)</f>
        <v>24</v>
      </c>
      <c r="Z45" s="11">
        <v>4</v>
      </c>
      <c r="AA45" s="11">
        <v>4</v>
      </c>
      <c r="AB45" s="11">
        <v>3</v>
      </c>
      <c r="AC45" s="11">
        <v>3</v>
      </c>
      <c r="AD45" s="11">
        <v>3</v>
      </c>
      <c r="AE45" s="11">
        <v>3</v>
      </c>
      <c r="AF45" s="11">
        <v>0</v>
      </c>
      <c r="AG45" s="11">
        <v>2</v>
      </c>
      <c r="AH45" s="11">
        <v>0</v>
      </c>
      <c r="AI45" s="17">
        <f>AJ45/28</f>
        <v>0.785714285714286</v>
      </c>
      <c r="AJ45" s="20">
        <f>SUM(Z45:AH45)</f>
        <v>22</v>
      </c>
      <c r="AK45" s="20">
        <v>0</v>
      </c>
      <c r="AL45" s="20">
        <v>0</v>
      </c>
      <c r="AM45" s="11">
        <f>SUM(AK45:AL45)</f>
        <v>0</v>
      </c>
      <c r="AN45" s="21">
        <f>K45+T45+Y45+AJ45+AM45</f>
        <v>91.7</v>
      </c>
      <c r="AO45" s="20" t="str">
        <f t="shared" si="11"/>
        <v>AAAAA</v>
      </c>
    </row>
    <row r="46" s="2" customFormat="1" spans="1:41">
      <c r="A46" s="7" t="s">
        <v>106</v>
      </c>
      <c r="B46" s="11">
        <v>4</v>
      </c>
      <c r="C46" s="11">
        <v>2</v>
      </c>
      <c r="D46" s="11">
        <v>1.8</v>
      </c>
      <c r="E46" s="11">
        <v>2</v>
      </c>
      <c r="F46" s="11">
        <v>1</v>
      </c>
      <c r="G46" s="11">
        <v>1</v>
      </c>
      <c r="H46" s="11">
        <v>3</v>
      </c>
      <c r="I46" s="11">
        <v>0.8</v>
      </c>
      <c r="J46" s="17">
        <f>K46/18</f>
        <v>0.866666666666667</v>
      </c>
      <c r="K46" s="11">
        <f>SUM(B46:I46)</f>
        <v>15.6</v>
      </c>
      <c r="L46" s="11">
        <v>10</v>
      </c>
      <c r="M46" s="11">
        <v>3</v>
      </c>
      <c r="N46" s="11">
        <v>5</v>
      </c>
      <c r="O46" s="11">
        <v>4</v>
      </c>
      <c r="P46" s="11">
        <v>2</v>
      </c>
      <c r="Q46" s="11">
        <v>2</v>
      </c>
      <c r="R46" s="11">
        <v>2</v>
      </c>
      <c r="S46" s="17">
        <f>T46/30</f>
        <v>0.933333333333333</v>
      </c>
      <c r="T46" s="11">
        <f>SUM(L46:R46)</f>
        <v>28</v>
      </c>
      <c r="U46" s="11">
        <v>10</v>
      </c>
      <c r="V46" s="11">
        <v>8</v>
      </c>
      <c r="W46" s="11">
        <v>6</v>
      </c>
      <c r="X46" s="17">
        <f>Y46/24</f>
        <v>1</v>
      </c>
      <c r="Y46" s="11">
        <f>SUM(U46:W46)</f>
        <v>24</v>
      </c>
      <c r="Z46" s="11">
        <v>4</v>
      </c>
      <c r="AA46" s="11">
        <v>4</v>
      </c>
      <c r="AB46" s="11">
        <v>3</v>
      </c>
      <c r="AC46" s="11">
        <v>3</v>
      </c>
      <c r="AD46" s="11">
        <v>3</v>
      </c>
      <c r="AE46" s="11">
        <v>3</v>
      </c>
      <c r="AF46" s="11">
        <v>2</v>
      </c>
      <c r="AG46" s="11">
        <v>2</v>
      </c>
      <c r="AH46" s="11">
        <v>0</v>
      </c>
      <c r="AI46" s="17">
        <f>AJ46/28</f>
        <v>0.857142857142857</v>
      </c>
      <c r="AJ46" s="20">
        <f>SUM(Z46:AH46)</f>
        <v>24</v>
      </c>
      <c r="AK46" s="11">
        <v>0</v>
      </c>
      <c r="AL46" s="20">
        <v>0</v>
      </c>
      <c r="AM46" s="11">
        <f>SUM(AK46:AL46)</f>
        <v>0</v>
      </c>
      <c r="AN46" s="21">
        <f>K46+T46+Y46+AJ46+AM46</f>
        <v>91.6</v>
      </c>
      <c r="AO46" s="20" t="str">
        <f t="shared" si="11"/>
        <v>AAAAA</v>
      </c>
    </row>
    <row r="47" s="2" customFormat="1" spans="1:41">
      <c r="A47" s="7" t="s">
        <v>107</v>
      </c>
      <c r="B47" s="11">
        <v>4</v>
      </c>
      <c r="C47" s="11">
        <v>1.6</v>
      </c>
      <c r="D47" s="11">
        <v>2</v>
      </c>
      <c r="E47" s="11">
        <v>2</v>
      </c>
      <c r="F47" s="11">
        <v>1</v>
      </c>
      <c r="G47" s="11">
        <v>1</v>
      </c>
      <c r="H47" s="11">
        <v>0.7</v>
      </c>
      <c r="I47" s="11">
        <v>3</v>
      </c>
      <c r="J47" s="17">
        <f>K47/18</f>
        <v>0.85</v>
      </c>
      <c r="K47" s="11">
        <f>SUM(B47:I47)</f>
        <v>15.3</v>
      </c>
      <c r="L47" s="11">
        <v>10</v>
      </c>
      <c r="M47" s="11">
        <v>1.2</v>
      </c>
      <c r="N47" s="11">
        <v>5</v>
      </c>
      <c r="O47" s="11">
        <v>4</v>
      </c>
      <c r="P47" s="11">
        <v>2</v>
      </c>
      <c r="Q47" s="11">
        <v>2</v>
      </c>
      <c r="R47" s="11">
        <v>2</v>
      </c>
      <c r="S47" s="17">
        <f>T47/30</f>
        <v>0.873333333333333</v>
      </c>
      <c r="T47" s="11">
        <f>SUM(L47:R47)</f>
        <v>26.2</v>
      </c>
      <c r="U47" s="11">
        <v>10</v>
      </c>
      <c r="V47" s="11">
        <v>8</v>
      </c>
      <c r="W47" s="11">
        <v>6</v>
      </c>
      <c r="X47" s="17">
        <f>Y47/24</f>
        <v>1</v>
      </c>
      <c r="Y47" s="11">
        <f>SUM(U47:W47)</f>
        <v>24</v>
      </c>
      <c r="Z47" s="11">
        <v>4</v>
      </c>
      <c r="AA47" s="11">
        <v>4</v>
      </c>
      <c r="AB47" s="11">
        <v>3</v>
      </c>
      <c r="AC47" s="11">
        <v>3</v>
      </c>
      <c r="AD47" s="11">
        <v>3</v>
      </c>
      <c r="AE47" s="11">
        <v>3</v>
      </c>
      <c r="AF47" s="11">
        <v>2</v>
      </c>
      <c r="AG47" s="11">
        <v>2</v>
      </c>
      <c r="AH47" s="11">
        <v>2</v>
      </c>
      <c r="AI47" s="17">
        <f>AJ47/28</f>
        <v>0.928571428571429</v>
      </c>
      <c r="AJ47" s="20">
        <f>SUM(Z47:AH47)</f>
        <v>26</v>
      </c>
      <c r="AK47" s="11">
        <v>0</v>
      </c>
      <c r="AL47" s="11">
        <v>0</v>
      </c>
      <c r="AM47" s="11">
        <f>SUM(AK47:AL47)</f>
        <v>0</v>
      </c>
      <c r="AN47" s="21">
        <f>K47+T47+Y47+AJ47+AM47</f>
        <v>91.5</v>
      </c>
      <c r="AO47" s="20" t="str">
        <f t="shared" si="11"/>
        <v>AAAAA</v>
      </c>
    </row>
    <row r="48" s="2" customFormat="1" spans="1:41">
      <c r="A48" s="7" t="s">
        <v>108</v>
      </c>
      <c r="B48" s="11">
        <v>4</v>
      </c>
      <c r="C48" s="11">
        <v>2</v>
      </c>
      <c r="D48" s="11">
        <v>2</v>
      </c>
      <c r="E48" s="11">
        <v>2</v>
      </c>
      <c r="F48" s="11">
        <v>1</v>
      </c>
      <c r="G48" s="11">
        <v>1</v>
      </c>
      <c r="H48" s="11">
        <v>3</v>
      </c>
      <c r="I48" s="11">
        <v>3</v>
      </c>
      <c r="J48" s="17">
        <f>K48/18</f>
        <v>1</v>
      </c>
      <c r="K48" s="11">
        <f>SUM(B48:I48)</f>
        <v>18</v>
      </c>
      <c r="L48" s="11">
        <v>10</v>
      </c>
      <c r="M48" s="11">
        <v>2.8</v>
      </c>
      <c r="N48" s="11">
        <v>5</v>
      </c>
      <c r="O48" s="11">
        <v>4</v>
      </c>
      <c r="P48" s="11">
        <v>2</v>
      </c>
      <c r="Q48" s="11">
        <v>2</v>
      </c>
      <c r="R48" s="11">
        <v>0</v>
      </c>
      <c r="S48" s="17">
        <f>T48/30</f>
        <v>0.86</v>
      </c>
      <c r="T48" s="11">
        <f>SUM(L48:R48)</f>
        <v>25.8</v>
      </c>
      <c r="U48" s="11">
        <v>10</v>
      </c>
      <c r="V48" s="11">
        <v>8</v>
      </c>
      <c r="W48" s="11">
        <v>3.6</v>
      </c>
      <c r="X48" s="17">
        <f>Y48/24</f>
        <v>0.9</v>
      </c>
      <c r="Y48" s="11">
        <f>SUM(U48:W48)</f>
        <v>21.6</v>
      </c>
      <c r="Z48" s="11">
        <v>4</v>
      </c>
      <c r="AA48" s="11">
        <v>4</v>
      </c>
      <c r="AB48" s="11">
        <v>3</v>
      </c>
      <c r="AC48" s="11">
        <v>3</v>
      </c>
      <c r="AD48" s="11">
        <v>3</v>
      </c>
      <c r="AE48" s="11">
        <v>3</v>
      </c>
      <c r="AF48" s="11">
        <v>2</v>
      </c>
      <c r="AG48" s="11">
        <v>2</v>
      </c>
      <c r="AH48" s="11">
        <v>2</v>
      </c>
      <c r="AI48" s="17">
        <f>AJ48/28</f>
        <v>0.928571428571429</v>
      </c>
      <c r="AJ48" s="20">
        <f>SUM(Z48:AH48)</f>
        <v>26</v>
      </c>
      <c r="AK48" s="11">
        <v>0</v>
      </c>
      <c r="AL48" s="11">
        <v>0</v>
      </c>
      <c r="AM48" s="11">
        <f>SUM(AK48:AL48)</f>
        <v>0</v>
      </c>
      <c r="AN48" s="21">
        <f>K48+T48+Y48+AJ48+AM48</f>
        <v>91.4</v>
      </c>
      <c r="AO48" s="20" t="str">
        <f t="shared" si="11"/>
        <v>AAAAA</v>
      </c>
    </row>
    <row r="49" s="2" customFormat="1" spans="1:41">
      <c r="A49" s="7" t="s">
        <v>109</v>
      </c>
      <c r="B49" s="11">
        <v>4</v>
      </c>
      <c r="C49" s="11">
        <v>1.2</v>
      </c>
      <c r="D49" s="11">
        <v>2</v>
      </c>
      <c r="E49" s="11">
        <v>2</v>
      </c>
      <c r="F49" s="11">
        <v>1</v>
      </c>
      <c r="G49" s="11">
        <v>1</v>
      </c>
      <c r="H49" s="11">
        <v>1.1</v>
      </c>
      <c r="I49" s="11">
        <v>1.2</v>
      </c>
      <c r="J49" s="17">
        <f>K49/18</f>
        <v>0.75</v>
      </c>
      <c r="K49" s="11">
        <f>SUM(B49:I49)</f>
        <v>13.5</v>
      </c>
      <c r="L49" s="11">
        <v>10</v>
      </c>
      <c r="M49" s="11">
        <v>3</v>
      </c>
      <c r="N49" s="11">
        <v>5</v>
      </c>
      <c r="O49" s="11">
        <v>4</v>
      </c>
      <c r="P49" s="11">
        <v>2</v>
      </c>
      <c r="Q49" s="11">
        <v>2</v>
      </c>
      <c r="R49" s="11">
        <v>2</v>
      </c>
      <c r="S49" s="17">
        <f>T49/30</f>
        <v>0.933333333333333</v>
      </c>
      <c r="T49" s="11">
        <f>SUM(L49:R49)</f>
        <v>28</v>
      </c>
      <c r="U49" s="11">
        <v>9.3</v>
      </c>
      <c r="V49" s="11">
        <v>8</v>
      </c>
      <c r="W49" s="11">
        <v>6</v>
      </c>
      <c r="X49" s="17">
        <f>Y49/24</f>
        <v>0.970833333333333</v>
      </c>
      <c r="Y49" s="11">
        <f>SUM(U49:W49)</f>
        <v>23.3</v>
      </c>
      <c r="Z49" s="11">
        <v>4</v>
      </c>
      <c r="AA49" s="11">
        <v>4</v>
      </c>
      <c r="AB49" s="11">
        <v>3</v>
      </c>
      <c r="AC49" s="11">
        <v>3</v>
      </c>
      <c r="AD49" s="11">
        <v>3</v>
      </c>
      <c r="AE49" s="11">
        <v>3</v>
      </c>
      <c r="AF49" s="11">
        <v>2</v>
      </c>
      <c r="AG49" s="11">
        <v>2</v>
      </c>
      <c r="AH49" s="11">
        <v>2</v>
      </c>
      <c r="AI49" s="17">
        <f>AJ49/28</f>
        <v>0.928571428571429</v>
      </c>
      <c r="AJ49" s="20">
        <f>SUM(Z49:AH49)</f>
        <v>26</v>
      </c>
      <c r="AK49" s="20">
        <v>0</v>
      </c>
      <c r="AL49" s="20">
        <v>0</v>
      </c>
      <c r="AM49" s="11">
        <f>SUM(AK49:AL49)</f>
        <v>0</v>
      </c>
      <c r="AN49" s="21">
        <f>K49+T49+Y49+AJ49+AM49</f>
        <v>90.8</v>
      </c>
      <c r="AO49" s="20" t="str">
        <f t="shared" si="11"/>
        <v>AAAAA</v>
      </c>
    </row>
    <row r="50" spans="1:41">
      <c r="A50" s="7" t="s">
        <v>110</v>
      </c>
      <c r="B50" s="11">
        <v>4</v>
      </c>
      <c r="C50" s="11">
        <v>1.2</v>
      </c>
      <c r="D50" s="11">
        <v>2</v>
      </c>
      <c r="E50" s="11">
        <v>1.5</v>
      </c>
      <c r="F50" s="11">
        <v>1</v>
      </c>
      <c r="G50" s="11">
        <v>1</v>
      </c>
      <c r="H50" s="11">
        <v>3</v>
      </c>
      <c r="I50" s="11">
        <v>3</v>
      </c>
      <c r="J50" s="17">
        <f>K50/18</f>
        <v>0.927777777777778</v>
      </c>
      <c r="K50" s="11">
        <f>SUM(B50:I50)</f>
        <v>16.7</v>
      </c>
      <c r="L50" s="11">
        <v>10</v>
      </c>
      <c r="M50" s="11">
        <v>5</v>
      </c>
      <c r="N50" s="11">
        <v>5</v>
      </c>
      <c r="O50" s="11">
        <v>4</v>
      </c>
      <c r="P50" s="11">
        <v>0</v>
      </c>
      <c r="Q50" s="11">
        <v>2</v>
      </c>
      <c r="R50" s="11">
        <v>0</v>
      </c>
      <c r="S50" s="17">
        <f>T50/30</f>
        <v>0.866666666666667</v>
      </c>
      <c r="T50" s="11">
        <f>SUM(L50:R50)</f>
        <v>26</v>
      </c>
      <c r="U50" s="11">
        <v>10</v>
      </c>
      <c r="V50" s="11">
        <v>8</v>
      </c>
      <c r="W50" s="11">
        <v>6</v>
      </c>
      <c r="X50" s="17">
        <f>Y50/24</f>
        <v>1</v>
      </c>
      <c r="Y50" s="11">
        <f>SUM(U50:W50)</f>
        <v>24</v>
      </c>
      <c r="Z50" s="11">
        <v>4</v>
      </c>
      <c r="AA50" s="11">
        <v>4</v>
      </c>
      <c r="AB50" s="11">
        <v>3</v>
      </c>
      <c r="AC50" s="11">
        <v>3</v>
      </c>
      <c r="AD50" s="11">
        <v>3</v>
      </c>
      <c r="AE50" s="11">
        <v>3</v>
      </c>
      <c r="AF50" s="11">
        <v>2</v>
      </c>
      <c r="AG50" s="11">
        <v>2</v>
      </c>
      <c r="AH50" s="11">
        <v>0</v>
      </c>
      <c r="AI50" s="17">
        <f>AJ50/28</f>
        <v>0.857142857142857</v>
      </c>
      <c r="AJ50" s="20">
        <f>SUM(Z50:AH50)</f>
        <v>24</v>
      </c>
      <c r="AK50" s="11">
        <v>0</v>
      </c>
      <c r="AL50" s="11">
        <v>0</v>
      </c>
      <c r="AM50" s="11">
        <f>SUM(AK50:AL50)</f>
        <v>0</v>
      </c>
      <c r="AN50" s="21">
        <f>K50+T50+Y50+AJ50+AM50</f>
        <v>90.7</v>
      </c>
      <c r="AO50" s="20" t="str">
        <f t="shared" si="11"/>
        <v>AAAAA</v>
      </c>
    </row>
    <row r="51" s="2" customFormat="1" spans="1:41">
      <c r="A51" s="7" t="s">
        <v>111</v>
      </c>
      <c r="B51" s="11">
        <v>4</v>
      </c>
      <c r="C51" s="11">
        <v>0.5</v>
      </c>
      <c r="D51" s="11">
        <v>2</v>
      </c>
      <c r="E51" s="11">
        <v>2</v>
      </c>
      <c r="F51" s="11">
        <v>1</v>
      </c>
      <c r="G51" s="11">
        <v>1</v>
      </c>
      <c r="H51" s="11">
        <v>3</v>
      </c>
      <c r="I51" s="11">
        <v>3</v>
      </c>
      <c r="J51" s="17">
        <f>K51/18</f>
        <v>0.916666666666667</v>
      </c>
      <c r="K51" s="11">
        <f>SUM(B51:I51)</f>
        <v>16.5</v>
      </c>
      <c r="L51" s="11">
        <v>10</v>
      </c>
      <c r="M51" s="11">
        <v>5</v>
      </c>
      <c r="N51" s="11">
        <v>5</v>
      </c>
      <c r="O51" s="11">
        <v>4</v>
      </c>
      <c r="P51" s="11">
        <v>2</v>
      </c>
      <c r="Q51" s="11">
        <v>2</v>
      </c>
      <c r="R51" s="11">
        <v>2</v>
      </c>
      <c r="S51" s="17">
        <f>T51/30</f>
        <v>1</v>
      </c>
      <c r="T51" s="11">
        <f>SUM(L51:R51)</f>
        <v>30</v>
      </c>
      <c r="U51" s="11">
        <v>10</v>
      </c>
      <c r="V51" s="11">
        <v>8</v>
      </c>
      <c r="W51" s="11">
        <v>0</v>
      </c>
      <c r="X51" s="17">
        <f>Y51/24</f>
        <v>0.75</v>
      </c>
      <c r="Y51" s="11">
        <f>SUM(U51:W51)</f>
        <v>18</v>
      </c>
      <c r="Z51" s="11">
        <v>4</v>
      </c>
      <c r="AA51" s="11">
        <v>4</v>
      </c>
      <c r="AB51" s="11">
        <v>3</v>
      </c>
      <c r="AC51" s="11">
        <v>3</v>
      </c>
      <c r="AD51" s="11">
        <v>3</v>
      </c>
      <c r="AE51" s="11">
        <v>3</v>
      </c>
      <c r="AF51" s="11">
        <v>2</v>
      </c>
      <c r="AG51" s="11">
        <v>2</v>
      </c>
      <c r="AH51" s="11">
        <v>2</v>
      </c>
      <c r="AI51" s="17">
        <f>AJ51/28</f>
        <v>0.928571428571429</v>
      </c>
      <c r="AJ51" s="20">
        <f>SUM(Z51:AH51)</f>
        <v>26</v>
      </c>
      <c r="AK51" s="11">
        <v>0</v>
      </c>
      <c r="AL51" s="11">
        <v>0</v>
      </c>
      <c r="AM51" s="11">
        <f>SUM(AK51:AL51)</f>
        <v>0</v>
      </c>
      <c r="AN51" s="21">
        <f>K51+T51+Y51+AJ51+AM51</f>
        <v>90.5</v>
      </c>
      <c r="AO51" s="20" t="str">
        <f t="shared" si="11"/>
        <v>AAAAA</v>
      </c>
    </row>
    <row r="52" spans="1:41">
      <c r="A52" s="7" t="s">
        <v>112</v>
      </c>
      <c r="B52" s="11">
        <v>4</v>
      </c>
      <c r="C52" s="11">
        <v>2</v>
      </c>
      <c r="D52" s="11">
        <v>2</v>
      </c>
      <c r="E52" s="11">
        <v>2</v>
      </c>
      <c r="F52" s="11">
        <v>1</v>
      </c>
      <c r="G52" s="11">
        <v>1</v>
      </c>
      <c r="H52" s="11">
        <v>3</v>
      </c>
      <c r="I52" s="11">
        <v>2.4</v>
      </c>
      <c r="J52" s="17">
        <f>K52/18</f>
        <v>0.966666666666667</v>
      </c>
      <c r="K52" s="11">
        <f>SUM(B52:I52)</f>
        <v>17.4</v>
      </c>
      <c r="L52" s="11">
        <v>10</v>
      </c>
      <c r="M52" s="11">
        <v>5</v>
      </c>
      <c r="N52" s="11">
        <v>0</v>
      </c>
      <c r="O52" s="11">
        <v>4</v>
      </c>
      <c r="P52" s="11">
        <v>2</v>
      </c>
      <c r="Q52" s="11">
        <v>2</v>
      </c>
      <c r="R52" s="11">
        <v>2</v>
      </c>
      <c r="S52" s="17">
        <f>T52/30</f>
        <v>0.833333333333333</v>
      </c>
      <c r="T52" s="11">
        <f>SUM(L52:R52)</f>
        <v>25</v>
      </c>
      <c r="U52" s="11">
        <v>10</v>
      </c>
      <c r="V52" s="11">
        <v>8</v>
      </c>
      <c r="W52" s="11">
        <v>6</v>
      </c>
      <c r="X52" s="17">
        <f>Y52/24</f>
        <v>1</v>
      </c>
      <c r="Y52" s="11">
        <f>SUM(U52:W52)</f>
        <v>24</v>
      </c>
      <c r="Z52" s="11">
        <v>4</v>
      </c>
      <c r="AA52" s="11">
        <v>4</v>
      </c>
      <c r="AB52" s="11">
        <v>3</v>
      </c>
      <c r="AC52" s="11">
        <v>3</v>
      </c>
      <c r="AD52" s="11">
        <v>3</v>
      </c>
      <c r="AE52" s="11">
        <v>3</v>
      </c>
      <c r="AF52" s="11">
        <v>2</v>
      </c>
      <c r="AG52" s="11">
        <v>2</v>
      </c>
      <c r="AH52" s="11">
        <v>0</v>
      </c>
      <c r="AI52" s="17">
        <f>AJ52/28</f>
        <v>0.857142857142857</v>
      </c>
      <c r="AJ52" s="20">
        <f>SUM(Z52:AH52)</f>
        <v>24</v>
      </c>
      <c r="AK52" s="11">
        <v>0</v>
      </c>
      <c r="AL52" s="11">
        <v>0</v>
      </c>
      <c r="AM52" s="11">
        <f>SUM(AK52:AL52)</f>
        <v>0</v>
      </c>
      <c r="AN52" s="21">
        <f>K52+T52+Y52+AJ52+AM52</f>
        <v>90.4</v>
      </c>
      <c r="AO52" s="20" t="str">
        <f t="shared" si="11"/>
        <v>AAAAA</v>
      </c>
    </row>
    <row r="53" spans="1:41">
      <c r="A53" s="7" t="s">
        <v>113</v>
      </c>
      <c r="B53" s="11">
        <v>4</v>
      </c>
      <c r="C53" s="11">
        <v>2</v>
      </c>
      <c r="D53" s="11">
        <v>2</v>
      </c>
      <c r="E53" s="11">
        <v>2</v>
      </c>
      <c r="F53" s="11">
        <v>1</v>
      </c>
      <c r="G53" s="11">
        <v>1</v>
      </c>
      <c r="H53" s="11">
        <v>3</v>
      </c>
      <c r="I53" s="11">
        <v>3</v>
      </c>
      <c r="J53" s="17">
        <f>K53/18</f>
        <v>1</v>
      </c>
      <c r="K53" s="11">
        <f>SUM(B53:I53)</f>
        <v>18</v>
      </c>
      <c r="L53" s="11">
        <v>10</v>
      </c>
      <c r="M53" s="11">
        <v>5</v>
      </c>
      <c r="N53" s="11">
        <v>5</v>
      </c>
      <c r="O53" s="11">
        <v>4</v>
      </c>
      <c r="P53" s="11">
        <v>2</v>
      </c>
      <c r="Q53" s="11">
        <v>0</v>
      </c>
      <c r="R53" s="11">
        <v>2</v>
      </c>
      <c r="S53" s="17">
        <f>T53/30</f>
        <v>0.933333333333333</v>
      </c>
      <c r="T53" s="11">
        <f>SUM(L53:R53)</f>
        <v>28</v>
      </c>
      <c r="U53" s="11">
        <v>9.9</v>
      </c>
      <c r="V53" s="11">
        <v>8</v>
      </c>
      <c r="W53" s="11">
        <v>0.4</v>
      </c>
      <c r="X53" s="17">
        <f>Y53/24</f>
        <v>0.7625</v>
      </c>
      <c r="Y53" s="11">
        <f>SUM(U53:W53)</f>
        <v>18.3</v>
      </c>
      <c r="Z53" s="11">
        <v>4</v>
      </c>
      <c r="AA53" s="11">
        <v>4</v>
      </c>
      <c r="AB53" s="11">
        <v>3</v>
      </c>
      <c r="AC53" s="11">
        <v>3</v>
      </c>
      <c r="AD53" s="11">
        <v>3</v>
      </c>
      <c r="AE53" s="11">
        <v>3</v>
      </c>
      <c r="AF53" s="11">
        <v>2</v>
      </c>
      <c r="AG53" s="11">
        <v>2</v>
      </c>
      <c r="AH53" s="11">
        <v>2</v>
      </c>
      <c r="AI53" s="17">
        <f>AJ53/28</f>
        <v>0.928571428571429</v>
      </c>
      <c r="AJ53" s="20">
        <f>SUM(Z53:AH53)</f>
        <v>26</v>
      </c>
      <c r="AK53" s="11">
        <v>0</v>
      </c>
      <c r="AL53" s="11">
        <v>0</v>
      </c>
      <c r="AM53" s="11">
        <f>SUM(AK53:AL53)</f>
        <v>0</v>
      </c>
      <c r="AN53" s="21">
        <f>K53+T53+Y53+AJ53+AM53</f>
        <v>90.3</v>
      </c>
      <c r="AO53" s="20" t="str">
        <f t="shared" si="11"/>
        <v>AAAAA</v>
      </c>
    </row>
    <row r="54" s="2" customFormat="1" spans="1:41">
      <c r="A54" s="7" t="s">
        <v>114</v>
      </c>
      <c r="B54" s="11">
        <v>3.8</v>
      </c>
      <c r="C54" s="11">
        <v>1</v>
      </c>
      <c r="D54" s="11">
        <v>1.1</v>
      </c>
      <c r="E54" s="11">
        <v>2</v>
      </c>
      <c r="F54" s="11">
        <v>1</v>
      </c>
      <c r="G54" s="11">
        <v>1</v>
      </c>
      <c r="H54" s="11">
        <v>3</v>
      </c>
      <c r="I54" s="11">
        <v>2.3</v>
      </c>
      <c r="J54" s="17">
        <f>K54/18</f>
        <v>0.844444444444444</v>
      </c>
      <c r="K54" s="11">
        <f>SUM(B54:I54)</f>
        <v>15.2</v>
      </c>
      <c r="L54" s="11">
        <v>10</v>
      </c>
      <c r="M54" s="11">
        <v>1</v>
      </c>
      <c r="N54" s="11">
        <v>5</v>
      </c>
      <c r="O54" s="11">
        <v>4</v>
      </c>
      <c r="P54" s="11">
        <v>2</v>
      </c>
      <c r="Q54" s="11">
        <v>2</v>
      </c>
      <c r="R54" s="11">
        <v>2</v>
      </c>
      <c r="S54" s="17">
        <f>T54/30</f>
        <v>0.866666666666667</v>
      </c>
      <c r="T54" s="11">
        <f>SUM(L54:R54)</f>
        <v>26</v>
      </c>
      <c r="U54" s="11">
        <v>10</v>
      </c>
      <c r="V54" s="11">
        <v>8</v>
      </c>
      <c r="W54" s="11">
        <v>6</v>
      </c>
      <c r="X54" s="17">
        <f>Y54/24</f>
        <v>1</v>
      </c>
      <c r="Y54" s="11">
        <f>SUM(U54:W54)</f>
        <v>24</v>
      </c>
      <c r="Z54" s="11">
        <v>4</v>
      </c>
      <c r="AA54" s="11">
        <v>4</v>
      </c>
      <c r="AB54" s="11">
        <v>3</v>
      </c>
      <c r="AC54" s="11">
        <v>3</v>
      </c>
      <c r="AD54" s="11">
        <v>3</v>
      </c>
      <c r="AE54" s="11">
        <v>3</v>
      </c>
      <c r="AF54" s="11">
        <v>2</v>
      </c>
      <c r="AG54" s="11">
        <v>2</v>
      </c>
      <c r="AH54" s="11">
        <v>0</v>
      </c>
      <c r="AI54" s="17">
        <f>AJ54/28</f>
        <v>0.857142857142857</v>
      </c>
      <c r="AJ54" s="20">
        <f>SUM(Z54:AH54)</f>
        <v>24</v>
      </c>
      <c r="AK54" s="11">
        <v>0</v>
      </c>
      <c r="AL54" s="11">
        <v>1</v>
      </c>
      <c r="AM54" s="11">
        <f>SUM(AK54:AL54)</f>
        <v>1</v>
      </c>
      <c r="AN54" s="21">
        <f>K54+T54+Y54+AJ54+AM54</f>
        <v>90.2</v>
      </c>
      <c r="AO54" s="20" t="str">
        <f t="shared" si="11"/>
        <v>AAAAA</v>
      </c>
    </row>
    <row r="55" s="2" customFormat="1" spans="1:41">
      <c r="A55" s="7" t="s">
        <v>115</v>
      </c>
      <c r="B55" s="11">
        <v>4</v>
      </c>
      <c r="C55" s="11">
        <v>2</v>
      </c>
      <c r="D55" s="11">
        <v>2</v>
      </c>
      <c r="E55" s="11">
        <v>2</v>
      </c>
      <c r="F55" s="11">
        <v>1</v>
      </c>
      <c r="G55" s="11">
        <v>1</v>
      </c>
      <c r="H55" s="11">
        <v>3</v>
      </c>
      <c r="I55" s="11">
        <v>1.2</v>
      </c>
      <c r="J55" s="17">
        <f>K55/18</f>
        <v>0.9</v>
      </c>
      <c r="K55" s="11">
        <f>SUM(B55:I55)</f>
        <v>16.2</v>
      </c>
      <c r="L55" s="11">
        <v>10</v>
      </c>
      <c r="M55" s="11">
        <v>5</v>
      </c>
      <c r="N55" s="11">
        <v>5</v>
      </c>
      <c r="O55" s="11">
        <v>4</v>
      </c>
      <c r="P55" s="11">
        <v>1</v>
      </c>
      <c r="Q55" s="11">
        <v>2</v>
      </c>
      <c r="R55" s="11">
        <v>2</v>
      </c>
      <c r="S55" s="17">
        <f>T55/30</f>
        <v>0.966666666666667</v>
      </c>
      <c r="T55" s="11">
        <f>SUM(L55:R55)</f>
        <v>29</v>
      </c>
      <c r="U55" s="11">
        <v>10</v>
      </c>
      <c r="V55" s="11">
        <v>8</v>
      </c>
      <c r="W55" s="11">
        <v>6</v>
      </c>
      <c r="X55" s="17">
        <f>Y55/24</f>
        <v>1</v>
      </c>
      <c r="Y55" s="11">
        <f>SUM(U55:W55)</f>
        <v>24</v>
      </c>
      <c r="Z55" s="11">
        <v>4</v>
      </c>
      <c r="AA55" s="11">
        <v>4</v>
      </c>
      <c r="AB55" s="11">
        <v>3</v>
      </c>
      <c r="AC55" s="11">
        <v>3</v>
      </c>
      <c r="AD55" s="11">
        <v>1</v>
      </c>
      <c r="AE55" s="11">
        <v>1</v>
      </c>
      <c r="AF55" s="11">
        <v>1</v>
      </c>
      <c r="AG55" s="11">
        <v>2</v>
      </c>
      <c r="AH55" s="11">
        <v>2</v>
      </c>
      <c r="AI55" s="17">
        <f>AJ55/28</f>
        <v>0.75</v>
      </c>
      <c r="AJ55" s="20">
        <f>SUM(Z55:AH55)</f>
        <v>21</v>
      </c>
      <c r="AK55" s="11">
        <v>0</v>
      </c>
      <c r="AL55" s="11">
        <v>0</v>
      </c>
      <c r="AM55" s="11">
        <f>SUM(AK55:AL55)</f>
        <v>0</v>
      </c>
      <c r="AN55" s="21">
        <f>K55+T55+Y55+AJ55+AM55</f>
        <v>90.2</v>
      </c>
      <c r="AO55" s="20" t="str">
        <f t="shared" si="11"/>
        <v>AAAAA</v>
      </c>
    </row>
    <row r="56" s="2" customFormat="1" spans="1:41">
      <c r="A56" s="7" t="s">
        <v>116</v>
      </c>
      <c r="B56" s="11">
        <v>4</v>
      </c>
      <c r="C56" s="11">
        <v>2</v>
      </c>
      <c r="D56" s="11">
        <v>2</v>
      </c>
      <c r="E56" s="11">
        <v>2</v>
      </c>
      <c r="F56" s="11">
        <v>1</v>
      </c>
      <c r="G56" s="11">
        <v>1</v>
      </c>
      <c r="H56" s="11">
        <v>3</v>
      </c>
      <c r="I56" s="11">
        <v>3</v>
      </c>
      <c r="J56" s="17">
        <f>K56/18</f>
        <v>1</v>
      </c>
      <c r="K56" s="11">
        <f>SUM(B56:I56)</f>
        <v>18</v>
      </c>
      <c r="L56" s="11">
        <v>10</v>
      </c>
      <c r="M56" s="11">
        <v>5</v>
      </c>
      <c r="N56" s="11">
        <v>5</v>
      </c>
      <c r="O56" s="11">
        <v>4</v>
      </c>
      <c r="P56" s="11">
        <v>2</v>
      </c>
      <c r="Q56" s="11">
        <v>0</v>
      </c>
      <c r="R56" s="11">
        <v>2</v>
      </c>
      <c r="S56" s="17">
        <f>T56/30</f>
        <v>0.933333333333333</v>
      </c>
      <c r="T56" s="11">
        <f>SUM(L56:R56)</f>
        <v>28</v>
      </c>
      <c r="U56" s="11">
        <v>10</v>
      </c>
      <c r="V56" s="11">
        <v>8</v>
      </c>
      <c r="W56" s="11">
        <v>6</v>
      </c>
      <c r="X56" s="17">
        <f>Y56/24</f>
        <v>1</v>
      </c>
      <c r="Y56" s="11">
        <f>SUM(U56:W56)</f>
        <v>24</v>
      </c>
      <c r="Z56" s="11">
        <v>4</v>
      </c>
      <c r="AA56" s="11">
        <v>4</v>
      </c>
      <c r="AB56" s="11">
        <v>3</v>
      </c>
      <c r="AC56" s="11">
        <v>0</v>
      </c>
      <c r="AD56" s="11">
        <v>3</v>
      </c>
      <c r="AE56" s="11">
        <v>0</v>
      </c>
      <c r="AF56" s="11">
        <v>2</v>
      </c>
      <c r="AG56" s="11">
        <v>2</v>
      </c>
      <c r="AH56" s="11">
        <v>2</v>
      </c>
      <c r="AI56" s="17">
        <f>AJ56/28</f>
        <v>0.714285714285714</v>
      </c>
      <c r="AJ56" s="20">
        <f>SUM(Z56:AH56)</f>
        <v>20</v>
      </c>
      <c r="AK56" s="11">
        <v>0</v>
      </c>
      <c r="AL56" s="11">
        <v>0</v>
      </c>
      <c r="AM56" s="11">
        <f>SUM(AK56:AL56)</f>
        <v>0</v>
      </c>
      <c r="AN56" s="21">
        <f>K56+T56+Y56+AJ56+AM56</f>
        <v>90</v>
      </c>
      <c r="AO56" s="20" t="str">
        <f t="shared" si="11"/>
        <v>AAAAA</v>
      </c>
    </row>
    <row r="57" spans="1:41">
      <c r="A57" s="7" t="s">
        <v>117</v>
      </c>
      <c r="B57" s="11">
        <v>4</v>
      </c>
      <c r="C57" s="11">
        <v>2</v>
      </c>
      <c r="D57" s="11">
        <v>2</v>
      </c>
      <c r="E57" s="11">
        <v>2</v>
      </c>
      <c r="F57" s="11">
        <v>1</v>
      </c>
      <c r="G57" s="11">
        <v>1</v>
      </c>
      <c r="H57" s="11">
        <v>0.6</v>
      </c>
      <c r="I57" s="11">
        <v>3</v>
      </c>
      <c r="J57" s="17">
        <f>K57/18</f>
        <v>0.866666666666667</v>
      </c>
      <c r="K57" s="11">
        <f>SUM(B57:I57)</f>
        <v>15.6</v>
      </c>
      <c r="L57" s="11">
        <v>10</v>
      </c>
      <c r="M57" s="11">
        <v>5</v>
      </c>
      <c r="N57" s="11">
        <v>5</v>
      </c>
      <c r="O57" s="11">
        <v>4</v>
      </c>
      <c r="P57" s="11">
        <v>2</v>
      </c>
      <c r="Q57" s="11">
        <v>2</v>
      </c>
      <c r="R57" s="11">
        <v>2</v>
      </c>
      <c r="S57" s="17">
        <f>T57/30</f>
        <v>1</v>
      </c>
      <c r="T57" s="11">
        <f>SUM(L57:R57)</f>
        <v>30</v>
      </c>
      <c r="U57" s="11">
        <v>10</v>
      </c>
      <c r="V57" s="11">
        <v>8</v>
      </c>
      <c r="W57" s="11">
        <v>0.2</v>
      </c>
      <c r="X57" s="17">
        <f>Y57/24</f>
        <v>0.758333333333333</v>
      </c>
      <c r="Y57" s="11">
        <f>SUM(U57:W57)</f>
        <v>18.2</v>
      </c>
      <c r="Z57" s="11">
        <v>4</v>
      </c>
      <c r="AA57" s="11">
        <v>4</v>
      </c>
      <c r="AB57" s="11">
        <v>3</v>
      </c>
      <c r="AC57" s="11">
        <v>3</v>
      </c>
      <c r="AD57" s="11">
        <v>3</v>
      </c>
      <c r="AE57" s="11">
        <v>3</v>
      </c>
      <c r="AF57" s="11">
        <v>2</v>
      </c>
      <c r="AG57" s="11">
        <v>2</v>
      </c>
      <c r="AH57" s="11">
        <v>2</v>
      </c>
      <c r="AI57" s="17">
        <f>AJ57/28</f>
        <v>0.928571428571429</v>
      </c>
      <c r="AJ57" s="20">
        <f>SUM(Z57:AH57)</f>
        <v>26</v>
      </c>
      <c r="AK57" s="11">
        <v>0</v>
      </c>
      <c r="AL57" s="11">
        <v>0</v>
      </c>
      <c r="AM57" s="11">
        <f>SUM(AK57:AL57)</f>
        <v>0</v>
      </c>
      <c r="AN57" s="21">
        <f>K57+T57+Y57+AJ57+AM57</f>
        <v>89.8</v>
      </c>
      <c r="AO57" s="20" t="str">
        <f>IF(AN57&gt;=90,"AAAAA",IF(AN57&gt;=80,"AAAA",IF(AN57&gt;=70,"AAA",IF(AN57&gt;=60,"AA","A"))))</f>
        <v>AAAA</v>
      </c>
    </row>
    <row r="58" spans="1:41">
      <c r="A58" s="7" t="s">
        <v>118</v>
      </c>
      <c r="B58" s="11">
        <v>4</v>
      </c>
      <c r="C58" s="11">
        <v>2</v>
      </c>
      <c r="D58" s="11">
        <v>2</v>
      </c>
      <c r="E58" s="11">
        <v>2</v>
      </c>
      <c r="F58" s="11">
        <v>1</v>
      </c>
      <c r="G58" s="11">
        <v>1</v>
      </c>
      <c r="H58" s="11">
        <v>3</v>
      </c>
      <c r="I58" s="11">
        <v>0.7</v>
      </c>
      <c r="J58" s="17">
        <f>K58/18</f>
        <v>0.872222222222222</v>
      </c>
      <c r="K58" s="11">
        <f>SUM(B58:I58)</f>
        <v>15.7</v>
      </c>
      <c r="L58" s="11">
        <v>10</v>
      </c>
      <c r="M58" s="11">
        <v>5</v>
      </c>
      <c r="N58" s="11">
        <v>5</v>
      </c>
      <c r="O58" s="11">
        <v>0</v>
      </c>
      <c r="P58" s="11">
        <v>2</v>
      </c>
      <c r="Q58" s="11">
        <v>2</v>
      </c>
      <c r="R58" s="11">
        <v>2</v>
      </c>
      <c r="S58" s="17">
        <f>T58/30</f>
        <v>0.866666666666667</v>
      </c>
      <c r="T58" s="11">
        <f>SUM(L58:R58)</f>
        <v>26</v>
      </c>
      <c r="U58" s="11">
        <v>10</v>
      </c>
      <c r="V58" s="11">
        <v>8</v>
      </c>
      <c r="W58" s="11">
        <v>6</v>
      </c>
      <c r="X58" s="17">
        <f>Y58/24</f>
        <v>1</v>
      </c>
      <c r="Y58" s="11">
        <f>SUM(U58:W58)</f>
        <v>24</v>
      </c>
      <c r="Z58" s="11">
        <v>4</v>
      </c>
      <c r="AA58" s="11">
        <v>0</v>
      </c>
      <c r="AB58" s="11">
        <v>3</v>
      </c>
      <c r="AC58" s="11">
        <v>3</v>
      </c>
      <c r="AD58" s="11">
        <v>3</v>
      </c>
      <c r="AE58" s="11">
        <v>3</v>
      </c>
      <c r="AF58" s="11">
        <v>2</v>
      </c>
      <c r="AG58" s="11">
        <v>2</v>
      </c>
      <c r="AH58" s="11">
        <v>2</v>
      </c>
      <c r="AI58" s="17">
        <f>AJ58/28</f>
        <v>0.785714285714286</v>
      </c>
      <c r="AJ58" s="20">
        <f>SUM(Z58:AH58)</f>
        <v>22</v>
      </c>
      <c r="AK58" s="11">
        <v>0</v>
      </c>
      <c r="AL58" s="11">
        <v>2</v>
      </c>
      <c r="AM58" s="11">
        <f>SUM(AK58:AL58)</f>
        <v>2</v>
      </c>
      <c r="AN58" s="21">
        <f>K58+T58+Y58+AJ58+AM58</f>
        <v>89.7</v>
      </c>
      <c r="AO58" s="20" t="str">
        <f t="shared" ref="AO58:AO91" si="12">IF(AN58&gt;=90,"AAAAA",IF(AN58&gt;=80,"AAAA",IF(AN58&gt;=70,"AAA",IF(AN58&gt;=60,"AA","A"))))</f>
        <v>AAAA</v>
      </c>
    </row>
    <row r="59" spans="1:41">
      <c r="A59" s="12" t="s">
        <v>119</v>
      </c>
      <c r="B59" s="11">
        <v>4</v>
      </c>
      <c r="C59" s="11">
        <v>2</v>
      </c>
      <c r="D59" s="11">
        <v>2</v>
      </c>
      <c r="E59" s="11">
        <v>2</v>
      </c>
      <c r="F59" s="11">
        <v>1</v>
      </c>
      <c r="G59" s="11">
        <v>1</v>
      </c>
      <c r="H59" s="11">
        <v>3</v>
      </c>
      <c r="I59" s="11">
        <v>2.9</v>
      </c>
      <c r="J59" s="17">
        <f>K59/18</f>
        <v>0.994444444444444</v>
      </c>
      <c r="K59" s="11">
        <f>SUM(B59:I59)</f>
        <v>17.9</v>
      </c>
      <c r="L59" s="11">
        <v>10</v>
      </c>
      <c r="M59" s="11">
        <v>5</v>
      </c>
      <c r="N59" s="11">
        <v>5</v>
      </c>
      <c r="O59" s="11">
        <v>4</v>
      </c>
      <c r="P59" s="11">
        <v>2</v>
      </c>
      <c r="Q59" s="11">
        <v>2</v>
      </c>
      <c r="R59" s="11">
        <v>2</v>
      </c>
      <c r="S59" s="17">
        <f>T59/30</f>
        <v>1</v>
      </c>
      <c r="T59" s="11">
        <f>SUM(L59:R59)</f>
        <v>30</v>
      </c>
      <c r="U59" s="11">
        <v>10</v>
      </c>
      <c r="V59" s="11">
        <v>8</v>
      </c>
      <c r="W59" s="11">
        <v>3.2</v>
      </c>
      <c r="X59" s="17">
        <f>Y59/24</f>
        <v>0.883333333333333</v>
      </c>
      <c r="Y59" s="11">
        <f>SUM(U59:W59)</f>
        <v>21.2</v>
      </c>
      <c r="Z59" s="11">
        <v>4</v>
      </c>
      <c r="AA59" s="11">
        <v>4</v>
      </c>
      <c r="AB59" s="11">
        <v>3</v>
      </c>
      <c r="AC59" s="11">
        <v>1</v>
      </c>
      <c r="AD59" s="11">
        <v>3</v>
      </c>
      <c r="AE59" s="11">
        <v>3</v>
      </c>
      <c r="AF59" s="11">
        <v>2</v>
      </c>
      <c r="AG59" s="11">
        <v>0</v>
      </c>
      <c r="AH59" s="11">
        <v>0</v>
      </c>
      <c r="AI59" s="17">
        <f>AJ59/28</f>
        <v>0.714285714285714</v>
      </c>
      <c r="AJ59" s="20">
        <f>SUM(Z59:AH59)</f>
        <v>20</v>
      </c>
      <c r="AK59" s="11">
        <v>0</v>
      </c>
      <c r="AL59" s="11">
        <v>0</v>
      </c>
      <c r="AM59" s="11">
        <f>SUM(AK59:AL59)</f>
        <v>0</v>
      </c>
      <c r="AN59" s="21">
        <f>K59+T59+Y59+AJ59+AM59</f>
        <v>89.1</v>
      </c>
      <c r="AO59" s="20" t="str">
        <f t="shared" si="12"/>
        <v>AAAA</v>
      </c>
    </row>
    <row r="60" spans="1:41">
      <c r="A60" s="7" t="s">
        <v>120</v>
      </c>
      <c r="B60" s="11">
        <v>4</v>
      </c>
      <c r="C60" s="11">
        <v>2</v>
      </c>
      <c r="D60" s="11">
        <v>2</v>
      </c>
      <c r="E60" s="11">
        <v>2</v>
      </c>
      <c r="F60" s="11">
        <v>1</v>
      </c>
      <c r="G60" s="11">
        <v>1</v>
      </c>
      <c r="H60" s="11">
        <v>3</v>
      </c>
      <c r="I60" s="11">
        <v>3</v>
      </c>
      <c r="J60" s="17">
        <f>K60/18</f>
        <v>1</v>
      </c>
      <c r="K60" s="11">
        <f>SUM(B60:I60)</f>
        <v>18</v>
      </c>
      <c r="L60" s="11">
        <v>9</v>
      </c>
      <c r="M60" s="11">
        <v>0</v>
      </c>
      <c r="N60" s="11">
        <v>4.9</v>
      </c>
      <c r="O60" s="11">
        <v>4</v>
      </c>
      <c r="P60" s="11">
        <v>2</v>
      </c>
      <c r="Q60" s="11">
        <v>2</v>
      </c>
      <c r="R60" s="11">
        <v>2</v>
      </c>
      <c r="S60" s="17">
        <f>T60/30</f>
        <v>0.796666666666667</v>
      </c>
      <c r="T60" s="11">
        <f>SUM(L60:R60)</f>
        <v>23.9</v>
      </c>
      <c r="U60" s="11">
        <v>10</v>
      </c>
      <c r="V60" s="11">
        <v>8</v>
      </c>
      <c r="W60" s="11">
        <v>5</v>
      </c>
      <c r="X60" s="17">
        <f>Y60/24</f>
        <v>0.958333333333333</v>
      </c>
      <c r="Y60" s="11">
        <f>SUM(U60:W60)</f>
        <v>23</v>
      </c>
      <c r="Z60" s="11">
        <v>4</v>
      </c>
      <c r="AA60" s="11">
        <v>4</v>
      </c>
      <c r="AB60" s="11">
        <v>3</v>
      </c>
      <c r="AC60" s="11">
        <v>3</v>
      </c>
      <c r="AD60" s="11">
        <v>3</v>
      </c>
      <c r="AE60" s="11">
        <v>3</v>
      </c>
      <c r="AF60" s="11">
        <v>2</v>
      </c>
      <c r="AG60" s="11">
        <v>2</v>
      </c>
      <c r="AH60" s="11">
        <v>0</v>
      </c>
      <c r="AI60" s="17">
        <f>AJ60/28</f>
        <v>0.857142857142857</v>
      </c>
      <c r="AJ60" s="20">
        <f>SUM(Z60:AH60)</f>
        <v>24</v>
      </c>
      <c r="AK60" s="11">
        <v>0</v>
      </c>
      <c r="AL60" s="11">
        <v>0</v>
      </c>
      <c r="AM60" s="11">
        <f>SUM(AK60:AL60)</f>
        <v>0</v>
      </c>
      <c r="AN60" s="21">
        <f>K60+T60+Y60+AJ60+AM60</f>
        <v>88.9</v>
      </c>
      <c r="AO60" s="20" t="str">
        <f t="shared" si="12"/>
        <v>AAAA</v>
      </c>
    </row>
    <row r="61" s="2" customFormat="1" spans="1:41">
      <c r="A61" s="7" t="s">
        <v>121</v>
      </c>
      <c r="B61" s="11">
        <v>4</v>
      </c>
      <c r="C61" s="11">
        <v>1.1</v>
      </c>
      <c r="D61" s="11">
        <v>1.8</v>
      </c>
      <c r="E61" s="11">
        <v>2</v>
      </c>
      <c r="F61" s="11">
        <v>1</v>
      </c>
      <c r="G61" s="11">
        <v>1</v>
      </c>
      <c r="H61" s="11">
        <v>3</v>
      </c>
      <c r="I61" s="11">
        <v>3</v>
      </c>
      <c r="J61" s="17">
        <f>K61/18</f>
        <v>0.938888888888889</v>
      </c>
      <c r="K61" s="11">
        <f>SUM(B61:I61)</f>
        <v>16.9</v>
      </c>
      <c r="L61" s="11">
        <v>10</v>
      </c>
      <c r="M61" s="11">
        <v>0</v>
      </c>
      <c r="N61" s="11">
        <v>5</v>
      </c>
      <c r="O61" s="11">
        <v>4</v>
      </c>
      <c r="P61" s="11">
        <v>1</v>
      </c>
      <c r="Q61" s="11">
        <v>2</v>
      </c>
      <c r="R61" s="11">
        <v>2</v>
      </c>
      <c r="S61" s="17">
        <f>T61/30</f>
        <v>0.8</v>
      </c>
      <c r="T61" s="11">
        <f>SUM(L61:R61)</f>
        <v>24</v>
      </c>
      <c r="U61" s="11">
        <v>10</v>
      </c>
      <c r="V61" s="11">
        <v>8</v>
      </c>
      <c r="W61" s="11">
        <v>6</v>
      </c>
      <c r="X61" s="17">
        <f>Y61/24</f>
        <v>1</v>
      </c>
      <c r="Y61" s="11">
        <f>SUM(U61:W61)</f>
        <v>24</v>
      </c>
      <c r="Z61" s="11">
        <v>4</v>
      </c>
      <c r="AA61" s="11">
        <v>4</v>
      </c>
      <c r="AB61" s="11">
        <v>3</v>
      </c>
      <c r="AC61" s="11">
        <v>3</v>
      </c>
      <c r="AD61" s="11">
        <v>3</v>
      </c>
      <c r="AE61" s="11">
        <v>3</v>
      </c>
      <c r="AF61" s="11">
        <v>2</v>
      </c>
      <c r="AG61" s="11">
        <v>2</v>
      </c>
      <c r="AH61" s="11">
        <v>0</v>
      </c>
      <c r="AI61" s="17">
        <f>AJ61/28</f>
        <v>0.857142857142857</v>
      </c>
      <c r="AJ61" s="20">
        <f>SUM(Z61:AH61)</f>
        <v>24</v>
      </c>
      <c r="AK61" s="11">
        <v>0</v>
      </c>
      <c r="AL61" s="11">
        <v>0</v>
      </c>
      <c r="AM61" s="11">
        <f>SUM(AK61:AL61)</f>
        <v>0</v>
      </c>
      <c r="AN61" s="21">
        <f>K61+T61+Y61+AJ61+AM61</f>
        <v>88.9</v>
      </c>
      <c r="AO61" s="20" t="str">
        <f t="shared" si="12"/>
        <v>AAAA</v>
      </c>
    </row>
    <row r="62" spans="1:41">
      <c r="A62" s="7" t="s">
        <v>122</v>
      </c>
      <c r="B62" s="11">
        <v>4</v>
      </c>
      <c r="C62" s="11">
        <v>2</v>
      </c>
      <c r="D62" s="11">
        <v>2</v>
      </c>
      <c r="E62" s="11">
        <v>2</v>
      </c>
      <c r="F62" s="11">
        <v>1</v>
      </c>
      <c r="G62" s="11">
        <v>1</v>
      </c>
      <c r="H62" s="11">
        <v>2.9</v>
      </c>
      <c r="I62" s="11">
        <v>2.9</v>
      </c>
      <c r="J62" s="17">
        <f>K62/18</f>
        <v>0.988888888888889</v>
      </c>
      <c r="K62" s="11">
        <f>SUM(B62:I62)</f>
        <v>17.8</v>
      </c>
      <c r="L62" s="11">
        <v>10</v>
      </c>
      <c r="M62" s="11">
        <v>5</v>
      </c>
      <c r="N62" s="11">
        <v>0</v>
      </c>
      <c r="O62" s="11">
        <v>4</v>
      </c>
      <c r="P62" s="11">
        <v>2</v>
      </c>
      <c r="Q62" s="11">
        <v>2</v>
      </c>
      <c r="R62" s="11">
        <v>2</v>
      </c>
      <c r="S62" s="17">
        <f>T62/30</f>
        <v>0.833333333333333</v>
      </c>
      <c r="T62" s="11">
        <f>SUM(L62:R62)</f>
        <v>25</v>
      </c>
      <c r="U62" s="11">
        <v>10</v>
      </c>
      <c r="V62" s="11">
        <v>8</v>
      </c>
      <c r="W62" s="11">
        <v>6</v>
      </c>
      <c r="X62" s="17">
        <f>Y62/24</f>
        <v>1</v>
      </c>
      <c r="Y62" s="11">
        <f>SUM(U62:W62)</f>
        <v>24</v>
      </c>
      <c r="Z62" s="11">
        <v>0</v>
      </c>
      <c r="AA62" s="11">
        <v>4</v>
      </c>
      <c r="AB62" s="11">
        <v>2.88</v>
      </c>
      <c r="AC62" s="11">
        <v>3</v>
      </c>
      <c r="AD62" s="11">
        <v>3</v>
      </c>
      <c r="AE62" s="11">
        <v>3</v>
      </c>
      <c r="AF62" s="11">
        <v>2</v>
      </c>
      <c r="AG62" s="11">
        <v>2</v>
      </c>
      <c r="AH62" s="11">
        <v>2</v>
      </c>
      <c r="AI62" s="17">
        <f>AJ62/28</f>
        <v>0.781428571428571</v>
      </c>
      <c r="AJ62" s="20">
        <f>SUM(Z62:AH62)</f>
        <v>21.88</v>
      </c>
      <c r="AK62" s="20">
        <v>0</v>
      </c>
      <c r="AL62" s="20">
        <v>0</v>
      </c>
      <c r="AM62" s="11">
        <f>SUM(AK62:AL62)</f>
        <v>0</v>
      </c>
      <c r="AN62" s="21">
        <f>K62+T62+Y62+AJ62+AM62</f>
        <v>88.68</v>
      </c>
      <c r="AO62" s="20" t="str">
        <f t="shared" si="12"/>
        <v>AAAA</v>
      </c>
    </row>
    <row r="63" s="2" customFormat="1" spans="1:41">
      <c r="A63" s="7" t="s">
        <v>123</v>
      </c>
      <c r="B63" s="11">
        <v>4</v>
      </c>
      <c r="C63" s="11">
        <v>0.9</v>
      </c>
      <c r="D63" s="11">
        <v>2</v>
      </c>
      <c r="E63" s="11">
        <v>2</v>
      </c>
      <c r="F63" s="11">
        <v>0</v>
      </c>
      <c r="G63" s="11">
        <v>0</v>
      </c>
      <c r="H63" s="11">
        <v>3</v>
      </c>
      <c r="I63" s="11">
        <v>2.7</v>
      </c>
      <c r="J63" s="17">
        <f>K63/18</f>
        <v>0.811111111111111</v>
      </c>
      <c r="K63" s="11">
        <f>SUM(B63:I63)</f>
        <v>14.6</v>
      </c>
      <c r="L63" s="11">
        <v>10</v>
      </c>
      <c r="M63" s="11">
        <v>3.8</v>
      </c>
      <c r="N63" s="11">
        <v>5</v>
      </c>
      <c r="O63" s="11">
        <v>4</v>
      </c>
      <c r="P63" s="11">
        <v>2</v>
      </c>
      <c r="Q63" s="11">
        <v>2</v>
      </c>
      <c r="R63" s="11">
        <v>2</v>
      </c>
      <c r="S63" s="17">
        <f>T63/30</f>
        <v>0.96</v>
      </c>
      <c r="T63" s="11">
        <f>SUM(L63:R63)</f>
        <v>28.8</v>
      </c>
      <c r="U63" s="11">
        <v>10</v>
      </c>
      <c r="V63" s="11">
        <v>8</v>
      </c>
      <c r="W63" s="11">
        <v>6</v>
      </c>
      <c r="X63" s="17">
        <f>Y63/24</f>
        <v>1</v>
      </c>
      <c r="Y63" s="11">
        <f>SUM(U63:W63)</f>
        <v>24</v>
      </c>
      <c r="Z63" s="11">
        <v>4</v>
      </c>
      <c r="AA63" s="11">
        <v>4</v>
      </c>
      <c r="AB63" s="11">
        <v>3</v>
      </c>
      <c r="AC63" s="11">
        <v>3</v>
      </c>
      <c r="AD63" s="11">
        <v>3</v>
      </c>
      <c r="AE63" s="11">
        <v>0</v>
      </c>
      <c r="AF63" s="11">
        <v>0</v>
      </c>
      <c r="AG63" s="11">
        <v>2</v>
      </c>
      <c r="AH63" s="11">
        <v>2</v>
      </c>
      <c r="AI63" s="17">
        <f>AJ63/28</f>
        <v>0.75</v>
      </c>
      <c r="AJ63" s="20">
        <f>SUM(Z63:AH63)</f>
        <v>21</v>
      </c>
      <c r="AK63" s="11">
        <v>0</v>
      </c>
      <c r="AL63" s="11">
        <v>0</v>
      </c>
      <c r="AM63" s="11">
        <f>SUM(AK63:AL63)</f>
        <v>0</v>
      </c>
      <c r="AN63" s="21">
        <f>K63+T63+Y63+AJ63+AM63</f>
        <v>88.4</v>
      </c>
      <c r="AO63" s="20" t="str">
        <f t="shared" si="12"/>
        <v>AAAA</v>
      </c>
    </row>
    <row r="64" spans="1:41">
      <c r="A64" s="7" t="s">
        <v>124</v>
      </c>
      <c r="B64" s="11">
        <v>4</v>
      </c>
      <c r="C64" s="11">
        <v>2</v>
      </c>
      <c r="D64" s="11">
        <v>2</v>
      </c>
      <c r="E64" s="11">
        <v>2</v>
      </c>
      <c r="F64" s="11">
        <v>1</v>
      </c>
      <c r="G64" s="11">
        <v>1</v>
      </c>
      <c r="H64" s="11">
        <v>0.2</v>
      </c>
      <c r="I64" s="11">
        <v>0.4</v>
      </c>
      <c r="J64" s="17">
        <f>K64/18</f>
        <v>0.7</v>
      </c>
      <c r="K64" s="11">
        <f>SUM(B64:I64)</f>
        <v>12.6</v>
      </c>
      <c r="L64" s="11">
        <v>10</v>
      </c>
      <c r="M64" s="11">
        <v>5</v>
      </c>
      <c r="N64" s="11">
        <v>5</v>
      </c>
      <c r="O64" s="11">
        <v>4</v>
      </c>
      <c r="P64" s="11">
        <v>2</v>
      </c>
      <c r="Q64" s="11">
        <v>0</v>
      </c>
      <c r="R64" s="11">
        <v>2</v>
      </c>
      <c r="S64" s="17">
        <f>T64/30</f>
        <v>0.933333333333333</v>
      </c>
      <c r="T64" s="11">
        <f>SUM(L64:R64)</f>
        <v>28</v>
      </c>
      <c r="U64" s="11">
        <v>9.7</v>
      </c>
      <c r="V64" s="11">
        <v>8</v>
      </c>
      <c r="W64" s="11">
        <v>6</v>
      </c>
      <c r="X64" s="17">
        <f>Y64/24</f>
        <v>0.9875</v>
      </c>
      <c r="Y64" s="11">
        <f>SUM(U64:W64)</f>
        <v>23.7</v>
      </c>
      <c r="Z64" s="11">
        <v>4</v>
      </c>
      <c r="AA64" s="11">
        <v>4</v>
      </c>
      <c r="AB64" s="11">
        <v>3</v>
      </c>
      <c r="AC64" s="11">
        <v>3</v>
      </c>
      <c r="AD64" s="11">
        <v>3</v>
      </c>
      <c r="AE64" s="11">
        <v>3</v>
      </c>
      <c r="AF64" s="11">
        <v>2</v>
      </c>
      <c r="AG64" s="11">
        <v>2</v>
      </c>
      <c r="AH64" s="11">
        <v>0</v>
      </c>
      <c r="AI64" s="17">
        <f>AJ64/28</f>
        <v>0.857142857142857</v>
      </c>
      <c r="AJ64" s="20">
        <f>SUM(Z64:AH64)</f>
        <v>24</v>
      </c>
      <c r="AK64" s="11">
        <v>0</v>
      </c>
      <c r="AL64" s="11">
        <v>0</v>
      </c>
      <c r="AM64" s="11">
        <f>SUM(AK64:AL64)</f>
        <v>0</v>
      </c>
      <c r="AN64" s="21">
        <f>K64+T64+Y64+AJ64+AM64</f>
        <v>88.3</v>
      </c>
      <c r="AO64" s="20" t="str">
        <f t="shared" si="12"/>
        <v>AAAA</v>
      </c>
    </row>
    <row r="65" s="2" customFormat="1" spans="1:41">
      <c r="A65" s="7" t="s">
        <v>125</v>
      </c>
      <c r="B65" s="11">
        <v>4</v>
      </c>
      <c r="C65" s="11">
        <v>2</v>
      </c>
      <c r="D65" s="11">
        <v>2</v>
      </c>
      <c r="E65" s="11">
        <v>2</v>
      </c>
      <c r="F65" s="11">
        <v>0</v>
      </c>
      <c r="G65" s="11">
        <v>0</v>
      </c>
      <c r="H65" s="11">
        <v>3</v>
      </c>
      <c r="I65" s="11">
        <v>3</v>
      </c>
      <c r="J65" s="17">
        <f>K65/18</f>
        <v>0.888888888888889</v>
      </c>
      <c r="K65" s="11">
        <f>SUM(B65:I65)</f>
        <v>16</v>
      </c>
      <c r="L65" s="11">
        <v>10</v>
      </c>
      <c r="M65" s="11">
        <v>5</v>
      </c>
      <c r="N65" s="11">
        <v>5</v>
      </c>
      <c r="O65" s="11">
        <v>4</v>
      </c>
      <c r="P65" s="11">
        <v>2</v>
      </c>
      <c r="Q65" s="11">
        <v>2</v>
      </c>
      <c r="R65" s="11">
        <v>2</v>
      </c>
      <c r="S65" s="17">
        <f>T65/30</f>
        <v>1</v>
      </c>
      <c r="T65" s="11">
        <f>SUM(L65:R65)</f>
        <v>30</v>
      </c>
      <c r="U65" s="11">
        <v>10</v>
      </c>
      <c r="V65" s="11">
        <v>1.1</v>
      </c>
      <c r="W65" s="11">
        <v>5.1</v>
      </c>
      <c r="X65" s="17">
        <f>Y65/24</f>
        <v>0.675</v>
      </c>
      <c r="Y65" s="11">
        <f>SUM(U65:W65)</f>
        <v>16.2</v>
      </c>
      <c r="Z65" s="11">
        <v>4</v>
      </c>
      <c r="AA65" s="11">
        <v>4</v>
      </c>
      <c r="AB65" s="11">
        <v>3</v>
      </c>
      <c r="AC65" s="11">
        <v>3</v>
      </c>
      <c r="AD65" s="11">
        <v>3</v>
      </c>
      <c r="AE65" s="11">
        <v>3</v>
      </c>
      <c r="AF65" s="11">
        <v>2</v>
      </c>
      <c r="AG65" s="11">
        <v>2</v>
      </c>
      <c r="AH65" s="11">
        <v>2</v>
      </c>
      <c r="AI65" s="17">
        <f>AJ65/28</f>
        <v>0.928571428571429</v>
      </c>
      <c r="AJ65" s="20">
        <f>SUM(Z65:AH65)</f>
        <v>26</v>
      </c>
      <c r="AK65" s="11">
        <v>0</v>
      </c>
      <c r="AL65" s="11">
        <v>0</v>
      </c>
      <c r="AM65" s="11">
        <f t="shared" ref="AM57:AM88" si="13">SUM(AK65:AL65)</f>
        <v>0</v>
      </c>
      <c r="AN65" s="21">
        <f>K65+T65+Y65+AJ65+AM65</f>
        <v>88.2</v>
      </c>
      <c r="AO65" s="20" t="str">
        <f t="shared" si="12"/>
        <v>AAAA</v>
      </c>
    </row>
    <row r="66" s="2" customFormat="1" spans="1:41">
      <c r="A66" s="7" t="s">
        <v>126</v>
      </c>
      <c r="B66" s="11">
        <v>4</v>
      </c>
      <c r="C66" s="11">
        <v>2</v>
      </c>
      <c r="D66" s="11">
        <v>2</v>
      </c>
      <c r="E66" s="11">
        <v>2</v>
      </c>
      <c r="F66" s="11">
        <v>1</v>
      </c>
      <c r="G66" s="11">
        <v>1</v>
      </c>
      <c r="H66" s="11">
        <v>3</v>
      </c>
      <c r="I66" s="11">
        <v>3</v>
      </c>
      <c r="J66" s="17">
        <f>K66/18</f>
        <v>1</v>
      </c>
      <c r="K66" s="11">
        <f>SUM(B66:I66)</f>
        <v>18</v>
      </c>
      <c r="L66" s="11">
        <v>10</v>
      </c>
      <c r="M66" s="11">
        <v>0</v>
      </c>
      <c r="N66" s="11">
        <v>5</v>
      </c>
      <c r="O66" s="11">
        <v>4</v>
      </c>
      <c r="P66" s="11">
        <v>2</v>
      </c>
      <c r="Q66" s="11">
        <v>2</v>
      </c>
      <c r="R66" s="11">
        <v>2</v>
      </c>
      <c r="S66" s="17">
        <f>T66/30</f>
        <v>0.833333333333333</v>
      </c>
      <c r="T66" s="11">
        <f>SUM(L66:R66)</f>
        <v>25</v>
      </c>
      <c r="U66" s="11">
        <v>9</v>
      </c>
      <c r="V66" s="11">
        <v>8</v>
      </c>
      <c r="W66" s="11">
        <v>6</v>
      </c>
      <c r="X66" s="17">
        <f>Y66/24</f>
        <v>0.958333333333333</v>
      </c>
      <c r="Y66" s="11">
        <f>SUM(U66:W66)</f>
        <v>23</v>
      </c>
      <c r="Z66" s="20">
        <v>2</v>
      </c>
      <c r="AA66" s="20">
        <v>4</v>
      </c>
      <c r="AB66" s="20">
        <v>3</v>
      </c>
      <c r="AC66" s="20">
        <v>3</v>
      </c>
      <c r="AD66" s="20">
        <v>3</v>
      </c>
      <c r="AE66" s="20">
        <v>3</v>
      </c>
      <c r="AF66" s="20">
        <v>2</v>
      </c>
      <c r="AG66" s="20">
        <v>2</v>
      </c>
      <c r="AH66" s="20">
        <v>0</v>
      </c>
      <c r="AI66" s="17">
        <f>AJ66/28</f>
        <v>0.785714285714286</v>
      </c>
      <c r="AJ66" s="20">
        <f>SUM(Z66:AH66)</f>
        <v>22</v>
      </c>
      <c r="AK66" s="20">
        <v>0</v>
      </c>
      <c r="AL66" s="20">
        <v>0</v>
      </c>
      <c r="AM66" s="11">
        <f t="shared" si="13"/>
        <v>0</v>
      </c>
      <c r="AN66" s="21">
        <f>K66+T66+Y66+AJ66+AM66</f>
        <v>88</v>
      </c>
      <c r="AO66" s="20" t="str">
        <f t="shared" si="12"/>
        <v>AAAA</v>
      </c>
    </row>
    <row r="67" s="2" customFormat="1" spans="1:41">
      <c r="A67" s="7" t="s">
        <v>127</v>
      </c>
      <c r="B67" s="11">
        <v>4</v>
      </c>
      <c r="C67" s="11">
        <v>2</v>
      </c>
      <c r="D67" s="11">
        <v>2</v>
      </c>
      <c r="E67" s="11">
        <v>2</v>
      </c>
      <c r="F67" s="11">
        <v>1</v>
      </c>
      <c r="G67" s="11">
        <v>1</v>
      </c>
      <c r="H67" s="11">
        <v>3</v>
      </c>
      <c r="I67" s="11">
        <v>3</v>
      </c>
      <c r="J67" s="17">
        <f>K67/18</f>
        <v>1</v>
      </c>
      <c r="K67" s="11">
        <f>SUM(B67:I67)</f>
        <v>18</v>
      </c>
      <c r="L67" s="11">
        <v>10</v>
      </c>
      <c r="M67" s="11">
        <v>3.4</v>
      </c>
      <c r="N67" s="11">
        <v>5</v>
      </c>
      <c r="O67" s="11">
        <v>4</v>
      </c>
      <c r="P67" s="11">
        <v>1</v>
      </c>
      <c r="Q67" s="11">
        <v>0</v>
      </c>
      <c r="R67" s="11">
        <v>0</v>
      </c>
      <c r="S67" s="17">
        <f>T67/30</f>
        <v>0.78</v>
      </c>
      <c r="T67" s="11">
        <f>SUM(L67:R67)</f>
        <v>23.4</v>
      </c>
      <c r="U67" s="11">
        <v>10</v>
      </c>
      <c r="V67" s="11">
        <v>7.4</v>
      </c>
      <c r="W67" s="11">
        <v>3</v>
      </c>
      <c r="X67" s="17">
        <f>Y67/24</f>
        <v>0.85</v>
      </c>
      <c r="Y67" s="11">
        <f>SUM(U67:W67)</f>
        <v>20.4</v>
      </c>
      <c r="Z67" s="11">
        <v>4</v>
      </c>
      <c r="AA67" s="11">
        <v>4</v>
      </c>
      <c r="AB67" s="11">
        <v>3</v>
      </c>
      <c r="AC67" s="11">
        <v>3</v>
      </c>
      <c r="AD67" s="11">
        <v>3</v>
      </c>
      <c r="AE67" s="11">
        <v>3</v>
      </c>
      <c r="AF67" s="11">
        <v>2</v>
      </c>
      <c r="AG67" s="11">
        <v>2</v>
      </c>
      <c r="AH67" s="11">
        <v>2</v>
      </c>
      <c r="AI67" s="17">
        <f>AJ67/28</f>
        <v>0.928571428571429</v>
      </c>
      <c r="AJ67" s="20">
        <f>SUM(Z67:AH67)</f>
        <v>26</v>
      </c>
      <c r="AK67" s="11">
        <v>0</v>
      </c>
      <c r="AL67" s="11">
        <v>0</v>
      </c>
      <c r="AM67" s="11">
        <f t="shared" si="13"/>
        <v>0</v>
      </c>
      <c r="AN67" s="21">
        <f>K67+T67+Y67+AJ67+AM67</f>
        <v>87.8</v>
      </c>
      <c r="AO67" s="20" t="str">
        <f t="shared" si="12"/>
        <v>AAAA</v>
      </c>
    </row>
    <row r="68" spans="1:41">
      <c r="A68" s="7" t="s">
        <v>128</v>
      </c>
      <c r="B68" s="11">
        <v>4</v>
      </c>
      <c r="C68" s="11">
        <v>0.4</v>
      </c>
      <c r="D68" s="11">
        <v>2</v>
      </c>
      <c r="E68" s="11">
        <v>2</v>
      </c>
      <c r="F68" s="11">
        <v>1</v>
      </c>
      <c r="G68" s="11">
        <v>1</v>
      </c>
      <c r="H68" s="11">
        <v>3</v>
      </c>
      <c r="I68" s="11">
        <v>3</v>
      </c>
      <c r="J68" s="17">
        <f>K68/18</f>
        <v>0.911111111111111</v>
      </c>
      <c r="K68" s="11">
        <f>SUM(B68:I68)</f>
        <v>16.4</v>
      </c>
      <c r="L68" s="11">
        <v>10</v>
      </c>
      <c r="M68" s="11">
        <v>5</v>
      </c>
      <c r="N68" s="11">
        <v>5</v>
      </c>
      <c r="O68" s="11">
        <v>4</v>
      </c>
      <c r="P68" s="11">
        <v>2</v>
      </c>
      <c r="Q68" s="11">
        <v>2</v>
      </c>
      <c r="R68" s="11">
        <v>2</v>
      </c>
      <c r="S68" s="17">
        <f>T68/30</f>
        <v>1</v>
      </c>
      <c r="T68" s="11">
        <f>SUM(L68:R68)</f>
        <v>30</v>
      </c>
      <c r="U68" s="11">
        <v>10</v>
      </c>
      <c r="V68" s="11">
        <v>8</v>
      </c>
      <c r="W68" s="11">
        <v>1.3</v>
      </c>
      <c r="X68" s="17">
        <f>Y68/24</f>
        <v>0.804166666666667</v>
      </c>
      <c r="Y68" s="11">
        <f>SUM(U68:W68)</f>
        <v>19.3</v>
      </c>
      <c r="Z68" s="11">
        <v>4</v>
      </c>
      <c r="AA68" s="11">
        <v>4</v>
      </c>
      <c r="AB68" s="11">
        <v>1</v>
      </c>
      <c r="AC68" s="11">
        <v>1</v>
      </c>
      <c r="AD68" s="11">
        <v>3</v>
      </c>
      <c r="AE68" s="11">
        <v>3</v>
      </c>
      <c r="AF68" s="11">
        <v>2</v>
      </c>
      <c r="AG68" s="11">
        <v>2</v>
      </c>
      <c r="AH68" s="11">
        <v>2</v>
      </c>
      <c r="AI68" s="17">
        <f>AJ68/28</f>
        <v>0.785714285714286</v>
      </c>
      <c r="AJ68" s="20">
        <f>SUM(Z68:AH68)</f>
        <v>22</v>
      </c>
      <c r="AK68" s="20">
        <v>0</v>
      </c>
      <c r="AL68" s="20">
        <v>0</v>
      </c>
      <c r="AM68" s="11">
        <f t="shared" si="13"/>
        <v>0</v>
      </c>
      <c r="AN68" s="21">
        <f>K68+T68+Y68+AJ68+AM68</f>
        <v>87.7</v>
      </c>
      <c r="AO68" s="20" t="str">
        <f t="shared" si="12"/>
        <v>AAAA</v>
      </c>
    </row>
    <row r="69" s="2" customFormat="1" spans="1:41">
      <c r="A69" s="7" t="s">
        <v>129</v>
      </c>
      <c r="B69" s="11">
        <v>4</v>
      </c>
      <c r="C69" s="11">
        <v>2</v>
      </c>
      <c r="D69" s="11">
        <v>2</v>
      </c>
      <c r="E69" s="11">
        <v>2</v>
      </c>
      <c r="F69" s="11">
        <v>1</v>
      </c>
      <c r="G69" s="11">
        <v>1</v>
      </c>
      <c r="H69" s="11">
        <v>3</v>
      </c>
      <c r="I69" s="11">
        <v>0.7</v>
      </c>
      <c r="J69" s="17">
        <f t="shared" ref="J69:J100" si="14">K69/18</f>
        <v>0.872222222222222</v>
      </c>
      <c r="K69" s="11">
        <f t="shared" ref="K69:K100" si="15">SUM(B69:I69)</f>
        <v>15.7</v>
      </c>
      <c r="L69" s="11">
        <v>10</v>
      </c>
      <c r="M69" s="11">
        <v>5</v>
      </c>
      <c r="N69" s="11">
        <v>5</v>
      </c>
      <c r="O69" s="11">
        <v>4</v>
      </c>
      <c r="P69" s="11">
        <v>2</v>
      </c>
      <c r="Q69" s="11">
        <v>0</v>
      </c>
      <c r="R69" s="11">
        <v>2</v>
      </c>
      <c r="S69" s="17">
        <f t="shared" ref="S69:S100" si="16">T69/30</f>
        <v>0.933333333333333</v>
      </c>
      <c r="T69" s="11">
        <f t="shared" ref="T69:T100" si="17">SUM(L69:R69)</f>
        <v>28</v>
      </c>
      <c r="U69" s="11">
        <v>10</v>
      </c>
      <c r="V69" s="11">
        <v>8</v>
      </c>
      <c r="W69" s="11">
        <v>6</v>
      </c>
      <c r="X69" s="17">
        <f t="shared" ref="X69:X100" si="18">Y69/24</f>
        <v>1</v>
      </c>
      <c r="Y69" s="11">
        <f t="shared" ref="Y69:Y100" si="19">SUM(U69:W69)</f>
        <v>24</v>
      </c>
      <c r="Z69" s="11">
        <v>4</v>
      </c>
      <c r="AA69" s="11">
        <v>4</v>
      </c>
      <c r="AB69" s="11">
        <v>3</v>
      </c>
      <c r="AC69" s="11">
        <v>3</v>
      </c>
      <c r="AD69" s="11">
        <v>3</v>
      </c>
      <c r="AE69" s="11">
        <v>1</v>
      </c>
      <c r="AF69" s="11">
        <v>1</v>
      </c>
      <c r="AG69" s="11">
        <v>1</v>
      </c>
      <c r="AH69" s="11">
        <v>0</v>
      </c>
      <c r="AI69" s="17">
        <f t="shared" ref="AI69:AI100" si="20">AJ69/28</f>
        <v>0.714285714285714</v>
      </c>
      <c r="AJ69" s="20">
        <f t="shared" ref="AJ69:AJ100" si="21">SUM(Z69:AH69)</f>
        <v>20</v>
      </c>
      <c r="AK69" s="20">
        <v>0</v>
      </c>
      <c r="AL69" s="20">
        <v>0</v>
      </c>
      <c r="AM69" s="11">
        <f t="shared" si="13"/>
        <v>0</v>
      </c>
      <c r="AN69" s="21">
        <f t="shared" ref="AN69:AN100" si="22">K69+T69+Y69+AJ69+AM69</f>
        <v>87.7</v>
      </c>
      <c r="AO69" s="20" t="str">
        <f t="shared" si="12"/>
        <v>AAAA</v>
      </c>
    </row>
    <row r="70" s="2" customFormat="1" spans="1:41">
      <c r="A70" s="7" t="s">
        <v>130</v>
      </c>
      <c r="B70" s="11">
        <v>3.4</v>
      </c>
      <c r="C70" s="11">
        <v>1.9</v>
      </c>
      <c r="D70" s="11">
        <v>2</v>
      </c>
      <c r="E70" s="11">
        <v>2</v>
      </c>
      <c r="F70" s="11">
        <v>1</v>
      </c>
      <c r="G70" s="11">
        <v>1</v>
      </c>
      <c r="H70" s="11">
        <v>0.4</v>
      </c>
      <c r="I70" s="11">
        <v>3</v>
      </c>
      <c r="J70" s="17">
        <f t="shared" si="14"/>
        <v>0.816666666666667</v>
      </c>
      <c r="K70" s="11">
        <f t="shared" si="15"/>
        <v>14.7</v>
      </c>
      <c r="L70" s="11">
        <v>10</v>
      </c>
      <c r="M70" s="11">
        <v>0</v>
      </c>
      <c r="N70" s="11">
        <v>5</v>
      </c>
      <c r="O70" s="11">
        <v>4</v>
      </c>
      <c r="P70" s="11">
        <v>1</v>
      </c>
      <c r="Q70" s="11">
        <v>2</v>
      </c>
      <c r="R70" s="11">
        <v>2</v>
      </c>
      <c r="S70" s="17">
        <f t="shared" si="16"/>
        <v>0.8</v>
      </c>
      <c r="T70" s="11">
        <f t="shared" si="17"/>
        <v>24</v>
      </c>
      <c r="U70" s="11">
        <v>10</v>
      </c>
      <c r="V70" s="11">
        <v>8</v>
      </c>
      <c r="W70" s="11">
        <v>6</v>
      </c>
      <c r="X70" s="17">
        <f t="shared" si="18"/>
        <v>1</v>
      </c>
      <c r="Y70" s="11">
        <f t="shared" si="19"/>
        <v>24</v>
      </c>
      <c r="Z70" s="11">
        <v>4</v>
      </c>
      <c r="AA70" s="11">
        <v>4</v>
      </c>
      <c r="AB70" s="11">
        <v>3</v>
      </c>
      <c r="AC70" s="11">
        <v>3</v>
      </c>
      <c r="AD70" s="11">
        <v>2</v>
      </c>
      <c r="AE70" s="11">
        <v>3</v>
      </c>
      <c r="AF70" s="11">
        <v>2</v>
      </c>
      <c r="AG70" s="11">
        <v>2</v>
      </c>
      <c r="AH70" s="11">
        <v>2</v>
      </c>
      <c r="AI70" s="17">
        <f t="shared" si="20"/>
        <v>0.892857142857143</v>
      </c>
      <c r="AJ70" s="20">
        <f t="shared" si="21"/>
        <v>25</v>
      </c>
      <c r="AK70" s="11">
        <v>0</v>
      </c>
      <c r="AL70" s="11">
        <v>0</v>
      </c>
      <c r="AM70" s="11">
        <f t="shared" si="13"/>
        <v>0</v>
      </c>
      <c r="AN70" s="21">
        <f t="shared" si="22"/>
        <v>87.7</v>
      </c>
      <c r="AO70" s="20" t="str">
        <f t="shared" si="12"/>
        <v>AAAA</v>
      </c>
    </row>
    <row r="71" s="2" customFormat="1" spans="1:41">
      <c r="A71" s="7" t="s">
        <v>131</v>
      </c>
      <c r="B71" s="11">
        <v>4</v>
      </c>
      <c r="C71" s="11">
        <v>2</v>
      </c>
      <c r="D71" s="11">
        <v>2</v>
      </c>
      <c r="E71" s="11">
        <v>2</v>
      </c>
      <c r="F71" s="11">
        <v>1</v>
      </c>
      <c r="G71" s="11">
        <v>1</v>
      </c>
      <c r="H71" s="11">
        <v>3</v>
      </c>
      <c r="I71" s="11">
        <v>2.9</v>
      </c>
      <c r="J71" s="17">
        <f t="shared" si="14"/>
        <v>0.994444444444444</v>
      </c>
      <c r="K71" s="11">
        <f t="shared" si="15"/>
        <v>17.9</v>
      </c>
      <c r="L71" s="11">
        <v>10</v>
      </c>
      <c r="M71" s="11">
        <v>5</v>
      </c>
      <c r="N71" s="11">
        <v>5</v>
      </c>
      <c r="O71" s="11">
        <v>4</v>
      </c>
      <c r="P71" s="11">
        <v>1</v>
      </c>
      <c r="Q71" s="11">
        <v>2</v>
      </c>
      <c r="R71" s="11">
        <v>2</v>
      </c>
      <c r="S71" s="17">
        <f t="shared" si="16"/>
        <v>0.966666666666667</v>
      </c>
      <c r="T71" s="11">
        <f t="shared" si="17"/>
        <v>29</v>
      </c>
      <c r="U71" s="11">
        <v>10</v>
      </c>
      <c r="V71" s="11">
        <v>8</v>
      </c>
      <c r="W71" s="11">
        <v>5.7</v>
      </c>
      <c r="X71" s="17">
        <f t="shared" si="18"/>
        <v>0.9875</v>
      </c>
      <c r="Y71" s="11">
        <f t="shared" si="19"/>
        <v>23.7</v>
      </c>
      <c r="Z71" s="11">
        <v>4</v>
      </c>
      <c r="AA71" s="11">
        <v>4</v>
      </c>
      <c r="AB71" s="11">
        <v>1</v>
      </c>
      <c r="AC71" s="11">
        <v>3</v>
      </c>
      <c r="AD71" s="11">
        <v>3</v>
      </c>
      <c r="AE71" s="11">
        <v>0</v>
      </c>
      <c r="AF71" s="11">
        <v>0</v>
      </c>
      <c r="AG71" s="11">
        <v>2</v>
      </c>
      <c r="AH71" s="11">
        <v>0</v>
      </c>
      <c r="AI71" s="17">
        <f t="shared" si="20"/>
        <v>0.607142857142857</v>
      </c>
      <c r="AJ71" s="20">
        <f t="shared" si="21"/>
        <v>17</v>
      </c>
      <c r="AK71" s="11">
        <v>0</v>
      </c>
      <c r="AL71" s="11">
        <v>0</v>
      </c>
      <c r="AM71" s="11">
        <f t="shared" si="13"/>
        <v>0</v>
      </c>
      <c r="AN71" s="21">
        <f t="shared" si="22"/>
        <v>87.6</v>
      </c>
      <c r="AO71" s="20" t="str">
        <f t="shared" si="12"/>
        <v>AAAA</v>
      </c>
    </row>
    <row r="72" s="2" customFormat="1" spans="1:41">
      <c r="A72" s="7" t="s">
        <v>132</v>
      </c>
      <c r="B72" s="11">
        <v>4</v>
      </c>
      <c r="C72" s="11">
        <v>2</v>
      </c>
      <c r="D72" s="11">
        <v>2</v>
      </c>
      <c r="E72" s="11">
        <v>1.5</v>
      </c>
      <c r="F72" s="11">
        <v>1</v>
      </c>
      <c r="G72" s="11">
        <v>0</v>
      </c>
      <c r="H72" s="11">
        <v>3</v>
      </c>
      <c r="I72" s="11">
        <v>3</v>
      </c>
      <c r="J72" s="17">
        <f t="shared" si="14"/>
        <v>0.916666666666667</v>
      </c>
      <c r="K72" s="11">
        <f t="shared" si="15"/>
        <v>16.5</v>
      </c>
      <c r="L72" s="11">
        <v>10</v>
      </c>
      <c r="M72" s="11">
        <v>3</v>
      </c>
      <c r="N72" s="11">
        <v>5</v>
      </c>
      <c r="O72" s="11">
        <v>4</v>
      </c>
      <c r="P72" s="11">
        <v>1</v>
      </c>
      <c r="Q72" s="11">
        <v>2</v>
      </c>
      <c r="R72" s="11">
        <v>2</v>
      </c>
      <c r="S72" s="17">
        <f t="shared" si="16"/>
        <v>0.9</v>
      </c>
      <c r="T72" s="11">
        <f t="shared" si="17"/>
        <v>27</v>
      </c>
      <c r="U72" s="11">
        <v>10</v>
      </c>
      <c r="V72" s="11">
        <v>8</v>
      </c>
      <c r="W72" s="11">
        <v>0</v>
      </c>
      <c r="X72" s="17">
        <f t="shared" si="18"/>
        <v>0.75</v>
      </c>
      <c r="Y72" s="11">
        <f t="shared" si="19"/>
        <v>18</v>
      </c>
      <c r="Z72" s="11">
        <v>4</v>
      </c>
      <c r="AA72" s="11">
        <v>4</v>
      </c>
      <c r="AB72" s="11">
        <v>3</v>
      </c>
      <c r="AC72" s="11">
        <v>3</v>
      </c>
      <c r="AD72" s="11">
        <v>3</v>
      </c>
      <c r="AE72" s="11">
        <v>3</v>
      </c>
      <c r="AF72" s="11">
        <v>2</v>
      </c>
      <c r="AG72" s="11">
        <v>2</v>
      </c>
      <c r="AH72" s="11">
        <v>2</v>
      </c>
      <c r="AI72" s="17">
        <f t="shared" si="20"/>
        <v>0.928571428571429</v>
      </c>
      <c r="AJ72" s="20">
        <f t="shared" si="21"/>
        <v>26</v>
      </c>
      <c r="AK72" s="11">
        <v>0</v>
      </c>
      <c r="AL72" s="11">
        <v>0</v>
      </c>
      <c r="AM72" s="11">
        <f t="shared" si="13"/>
        <v>0</v>
      </c>
      <c r="AN72" s="21">
        <f t="shared" si="22"/>
        <v>87.5</v>
      </c>
      <c r="AO72" s="20" t="str">
        <f t="shared" si="12"/>
        <v>AAAA</v>
      </c>
    </row>
    <row r="73" spans="1:41">
      <c r="A73" s="7" t="s">
        <v>133</v>
      </c>
      <c r="B73" s="11">
        <v>4</v>
      </c>
      <c r="C73" s="11">
        <v>2</v>
      </c>
      <c r="D73" s="11">
        <v>2</v>
      </c>
      <c r="E73" s="11">
        <v>2</v>
      </c>
      <c r="F73" s="11">
        <v>1</v>
      </c>
      <c r="G73" s="11">
        <v>1</v>
      </c>
      <c r="H73" s="11">
        <v>2.7</v>
      </c>
      <c r="I73" s="11">
        <v>3</v>
      </c>
      <c r="J73" s="17">
        <f t="shared" si="14"/>
        <v>0.983333333333333</v>
      </c>
      <c r="K73" s="11">
        <f t="shared" si="15"/>
        <v>17.7</v>
      </c>
      <c r="L73" s="11">
        <v>10</v>
      </c>
      <c r="M73" s="11">
        <v>5</v>
      </c>
      <c r="N73" s="11">
        <v>2.1</v>
      </c>
      <c r="O73" s="11">
        <v>4</v>
      </c>
      <c r="P73" s="11">
        <v>2</v>
      </c>
      <c r="Q73" s="11">
        <v>2</v>
      </c>
      <c r="R73" s="11">
        <v>0</v>
      </c>
      <c r="S73" s="17">
        <f t="shared" si="16"/>
        <v>0.836666666666667</v>
      </c>
      <c r="T73" s="11">
        <f t="shared" si="17"/>
        <v>25.1</v>
      </c>
      <c r="U73" s="11">
        <v>10</v>
      </c>
      <c r="V73" s="11">
        <v>8</v>
      </c>
      <c r="W73" s="11">
        <v>0.7</v>
      </c>
      <c r="X73" s="17">
        <f t="shared" si="18"/>
        <v>0.779166666666667</v>
      </c>
      <c r="Y73" s="11">
        <f t="shared" si="19"/>
        <v>18.7</v>
      </c>
      <c r="Z73" s="11">
        <v>4</v>
      </c>
      <c r="AA73" s="11">
        <v>4</v>
      </c>
      <c r="AB73" s="11">
        <v>3</v>
      </c>
      <c r="AC73" s="11">
        <v>3</v>
      </c>
      <c r="AD73" s="11">
        <v>3</v>
      </c>
      <c r="AE73" s="11">
        <v>3</v>
      </c>
      <c r="AF73" s="11">
        <v>2</v>
      </c>
      <c r="AG73" s="11">
        <v>2</v>
      </c>
      <c r="AH73" s="11">
        <v>2</v>
      </c>
      <c r="AI73" s="17">
        <f t="shared" si="20"/>
        <v>0.928571428571429</v>
      </c>
      <c r="AJ73" s="20">
        <f t="shared" si="21"/>
        <v>26</v>
      </c>
      <c r="AK73" s="11">
        <v>0</v>
      </c>
      <c r="AL73" s="11">
        <v>0</v>
      </c>
      <c r="AM73" s="11">
        <f t="shared" si="13"/>
        <v>0</v>
      </c>
      <c r="AN73" s="21">
        <f t="shared" si="22"/>
        <v>87.5</v>
      </c>
      <c r="AO73" s="20" t="str">
        <f t="shared" si="12"/>
        <v>AAAA</v>
      </c>
    </row>
    <row r="74" s="2" customFormat="1" spans="1:41">
      <c r="A74" s="7" t="s">
        <v>134</v>
      </c>
      <c r="B74" s="11">
        <v>4</v>
      </c>
      <c r="C74" s="11">
        <v>2</v>
      </c>
      <c r="D74" s="11">
        <v>2</v>
      </c>
      <c r="E74" s="11">
        <v>2</v>
      </c>
      <c r="F74" s="11">
        <v>1</v>
      </c>
      <c r="G74" s="11">
        <v>1</v>
      </c>
      <c r="H74" s="11">
        <v>3</v>
      </c>
      <c r="I74" s="11">
        <v>3</v>
      </c>
      <c r="J74" s="17">
        <f>K74/18</f>
        <v>1</v>
      </c>
      <c r="K74" s="11">
        <f>SUM(B74:I74)</f>
        <v>18</v>
      </c>
      <c r="L74" s="11">
        <v>10</v>
      </c>
      <c r="M74" s="11">
        <v>0.6</v>
      </c>
      <c r="N74" s="11">
        <v>5</v>
      </c>
      <c r="O74" s="11">
        <v>4</v>
      </c>
      <c r="P74" s="11">
        <v>2</v>
      </c>
      <c r="Q74" s="11">
        <v>2</v>
      </c>
      <c r="R74" s="11">
        <v>2</v>
      </c>
      <c r="S74" s="17">
        <f>T74/30</f>
        <v>0.853333333333333</v>
      </c>
      <c r="T74" s="11">
        <f>SUM(L74:R74)</f>
        <v>25.6</v>
      </c>
      <c r="U74" s="11">
        <v>10</v>
      </c>
      <c r="V74" s="11">
        <v>8</v>
      </c>
      <c r="W74" s="11">
        <v>1.1</v>
      </c>
      <c r="X74" s="17">
        <f>Y74/24</f>
        <v>0.795833333333333</v>
      </c>
      <c r="Y74" s="11">
        <f>SUM(U74:W74)</f>
        <v>19.1</v>
      </c>
      <c r="Z74" s="11">
        <v>4</v>
      </c>
      <c r="AA74" s="11">
        <v>4</v>
      </c>
      <c r="AB74" s="11">
        <v>1.17</v>
      </c>
      <c r="AC74" s="11">
        <v>3</v>
      </c>
      <c r="AD74" s="11">
        <v>3</v>
      </c>
      <c r="AE74" s="11">
        <v>3</v>
      </c>
      <c r="AF74" s="11">
        <v>2</v>
      </c>
      <c r="AG74" s="11">
        <v>2</v>
      </c>
      <c r="AH74" s="11">
        <v>2</v>
      </c>
      <c r="AI74" s="17">
        <f>AJ74/28</f>
        <v>0.863214285714286</v>
      </c>
      <c r="AJ74" s="20">
        <f>SUM(Z74:AH74)</f>
        <v>24.17</v>
      </c>
      <c r="AK74" s="11">
        <v>0</v>
      </c>
      <c r="AL74" s="11">
        <v>0</v>
      </c>
      <c r="AM74" s="11">
        <f>SUM(AK74:AL74)</f>
        <v>0</v>
      </c>
      <c r="AN74" s="21">
        <f>K74+T74+Y74+AJ74+AM74</f>
        <v>86.87</v>
      </c>
      <c r="AO74" s="20" t="str">
        <f t="shared" si="12"/>
        <v>AAAA</v>
      </c>
    </row>
    <row r="75" s="2" customFormat="1" spans="1:41">
      <c r="A75" s="7" t="s">
        <v>135</v>
      </c>
      <c r="B75" s="11">
        <v>4</v>
      </c>
      <c r="C75" s="11">
        <v>2</v>
      </c>
      <c r="D75" s="11">
        <v>2</v>
      </c>
      <c r="E75" s="11">
        <v>2</v>
      </c>
      <c r="F75" s="11">
        <v>1</v>
      </c>
      <c r="G75" s="11">
        <v>1</v>
      </c>
      <c r="H75" s="11">
        <v>3</v>
      </c>
      <c r="I75" s="11">
        <v>2.3</v>
      </c>
      <c r="J75" s="17">
        <f>K75/18</f>
        <v>0.961111111111111</v>
      </c>
      <c r="K75" s="11">
        <f>SUM(B75:I75)</f>
        <v>17.3</v>
      </c>
      <c r="L75" s="11">
        <v>10</v>
      </c>
      <c r="M75" s="11">
        <v>5</v>
      </c>
      <c r="N75" s="11">
        <v>4.9</v>
      </c>
      <c r="O75" s="11">
        <v>4</v>
      </c>
      <c r="P75" s="11">
        <v>1</v>
      </c>
      <c r="Q75" s="11">
        <v>2</v>
      </c>
      <c r="R75" s="11">
        <v>2</v>
      </c>
      <c r="S75" s="17">
        <f>T75/30</f>
        <v>0.963333333333333</v>
      </c>
      <c r="T75" s="11">
        <f>SUM(L75:R75)</f>
        <v>28.9</v>
      </c>
      <c r="U75" s="11">
        <v>8.4</v>
      </c>
      <c r="V75" s="11">
        <v>8</v>
      </c>
      <c r="W75" s="11">
        <v>6</v>
      </c>
      <c r="X75" s="17">
        <f>Y75/24</f>
        <v>0.933333333333333</v>
      </c>
      <c r="Y75" s="11">
        <f>SUM(U75:W75)</f>
        <v>22.4</v>
      </c>
      <c r="Z75" s="11">
        <v>4</v>
      </c>
      <c r="AA75" s="11">
        <v>4</v>
      </c>
      <c r="AB75" s="11">
        <v>3</v>
      </c>
      <c r="AC75" s="11">
        <v>0</v>
      </c>
      <c r="AD75" s="11">
        <v>3</v>
      </c>
      <c r="AE75" s="11">
        <v>0</v>
      </c>
      <c r="AF75" s="11">
        <v>2</v>
      </c>
      <c r="AG75" s="11">
        <v>2</v>
      </c>
      <c r="AH75" s="11">
        <v>0</v>
      </c>
      <c r="AI75" s="17">
        <f>AJ75/28</f>
        <v>0.642857142857143</v>
      </c>
      <c r="AJ75" s="20">
        <f>SUM(Z75:AH75)</f>
        <v>18</v>
      </c>
      <c r="AK75" s="11">
        <v>0</v>
      </c>
      <c r="AL75" s="11">
        <v>0</v>
      </c>
      <c r="AM75" s="11">
        <f>SUM(AK75:AL75)</f>
        <v>0</v>
      </c>
      <c r="AN75" s="21">
        <f>K75+T75+Y75+AJ75+AM75</f>
        <v>86.6</v>
      </c>
      <c r="AO75" s="20" t="str">
        <f t="shared" si="12"/>
        <v>AAAA</v>
      </c>
    </row>
    <row r="76" s="2" customFormat="1" spans="1:41">
      <c r="A76" s="7" t="s">
        <v>136</v>
      </c>
      <c r="B76" s="11">
        <v>4</v>
      </c>
      <c r="C76" s="11">
        <v>2</v>
      </c>
      <c r="D76" s="11">
        <v>2</v>
      </c>
      <c r="E76" s="11">
        <v>2</v>
      </c>
      <c r="F76" s="11">
        <v>1</v>
      </c>
      <c r="G76" s="11">
        <v>0</v>
      </c>
      <c r="H76" s="11">
        <v>3</v>
      </c>
      <c r="I76" s="11">
        <v>3</v>
      </c>
      <c r="J76" s="17">
        <f t="shared" si="14"/>
        <v>0.944444444444444</v>
      </c>
      <c r="K76" s="11">
        <f t="shared" si="15"/>
        <v>17</v>
      </c>
      <c r="L76" s="11">
        <v>10</v>
      </c>
      <c r="M76" s="11">
        <v>5</v>
      </c>
      <c r="N76" s="11">
        <v>5</v>
      </c>
      <c r="O76" s="11">
        <v>4</v>
      </c>
      <c r="P76" s="11">
        <v>2</v>
      </c>
      <c r="Q76" s="11">
        <v>2</v>
      </c>
      <c r="R76" s="11">
        <v>2</v>
      </c>
      <c r="S76" s="17">
        <f t="shared" si="16"/>
        <v>1</v>
      </c>
      <c r="T76" s="11">
        <f t="shared" si="17"/>
        <v>30</v>
      </c>
      <c r="U76" s="11">
        <v>9.3</v>
      </c>
      <c r="V76" s="11">
        <v>8</v>
      </c>
      <c r="W76" s="11">
        <v>2</v>
      </c>
      <c r="X76" s="17">
        <f t="shared" si="18"/>
        <v>0.804166666666667</v>
      </c>
      <c r="Y76" s="11">
        <f t="shared" si="19"/>
        <v>19.3</v>
      </c>
      <c r="Z76" s="11">
        <v>3</v>
      </c>
      <c r="AA76" s="11">
        <v>3</v>
      </c>
      <c r="AB76" s="11">
        <v>2.28</v>
      </c>
      <c r="AC76" s="11">
        <v>2</v>
      </c>
      <c r="AD76" s="11">
        <v>2</v>
      </c>
      <c r="AE76" s="11">
        <v>2</v>
      </c>
      <c r="AF76" s="11">
        <v>2</v>
      </c>
      <c r="AG76" s="11">
        <v>2</v>
      </c>
      <c r="AH76" s="11">
        <v>2</v>
      </c>
      <c r="AI76" s="17">
        <f t="shared" si="20"/>
        <v>0.724285714285714</v>
      </c>
      <c r="AJ76" s="20">
        <f t="shared" si="21"/>
        <v>20.28</v>
      </c>
      <c r="AK76" s="11">
        <v>0</v>
      </c>
      <c r="AL76" s="11">
        <v>0</v>
      </c>
      <c r="AM76" s="11">
        <f t="shared" si="13"/>
        <v>0</v>
      </c>
      <c r="AN76" s="21">
        <f t="shared" si="22"/>
        <v>86.58</v>
      </c>
      <c r="AO76" s="20" t="str">
        <f t="shared" si="12"/>
        <v>AAAA</v>
      </c>
    </row>
    <row r="77" s="2" customFormat="1" spans="1:41">
      <c r="A77" s="7" t="s">
        <v>137</v>
      </c>
      <c r="B77" s="11">
        <v>4</v>
      </c>
      <c r="C77" s="11">
        <v>2</v>
      </c>
      <c r="D77" s="11">
        <v>2</v>
      </c>
      <c r="E77" s="11">
        <v>2</v>
      </c>
      <c r="F77" s="11">
        <v>1</v>
      </c>
      <c r="G77" s="11">
        <v>1</v>
      </c>
      <c r="H77" s="11">
        <v>3</v>
      </c>
      <c r="I77" s="11">
        <v>3</v>
      </c>
      <c r="J77" s="17">
        <f t="shared" si="14"/>
        <v>1</v>
      </c>
      <c r="K77" s="11">
        <f t="shared" si="15"/>
        <v>18</v>
      </c>
      <c r="L77" s="11">
        <v>10</v>
      </c>
      <c r="M77" s="11">
        <v>0</v>
      </c>
      <c r="N77" s="11">
        <v>0</v>
      </c>
      <c r="O77" s="11">
        <v>4</v>
      </c>
      <c r="P77" s="11">
        <v>0</v>
      </c>
      <c r="Q77" s="11">
        <v>2</v>
      </c>
      <c r="R77" s="11">
        <v>0</v>
      </c>
      <c r="S77" s="17">
        <f t="shared" si="16"/>
        <v>0.533333333333333</v>
      </c>
      <c r="T77" s="11">
        <f t="shared" si="17"/>
        <v>16</v>
      </c>
      <c r="U77" s="11">
        <v>10</v>
      </c>
      <c r="V77" s="11">
        <v>8</v>
      </c>
      <c r="W77" s="11">
        <v>6</v>
      </c>
      <c r="X77" s="17">
        <f t="shared" si="18"/>
        <v>1</v>
      </c>
      <c r="Y77" s="11">
        <f t="shared" si="19"/>
        <v>24</v>
      </c>
      <c r="Z77" s="11">
        <v>4</v>
      </c>
      <c r="AA77" s="11">
        <v>4</v>
      </c>
      <c r="AB77" s="11">
        <v>3</v>
      </c>
      <c r="AC77" s="11">
        <v>3</v>
      </c>
      <c r="AD77" s="11">
        <v>4</v>
      </c>
      <c r="AE77" s="11">
        <v>3</v>
      </c>
      <c r="AF77" s="11">
        <v>3</v>
      </c>
      <c r="AG77" s="11">
        <v>2</v>
      </c>
      <c r="AH77" s="11">
        <v>2</v>
      </c>
      <c r="AI77" s="17">
        <f t="shared" si="20"/>
        <v>1</v>
      </c>
      <c r="AJ77" s="20">
        <f t="shared" si="21"/>
        <v>28</v>
      </c>
      <c r="AK77" s="11">
        <v>0</v>
      </c>
      <c r="AL77" s="11">
        <v>0</v>
      </c>
      <c r="AM77" s="11">
        <f t="shared" si="13"/>
        <v>0</v>
      </c>
      <c r="AN77" s="21">
        <f t="shared" si="22"/>
        <v>86</v>
      </c>
      <c r="AO77" s="20" t="str">
        <f t="shared" si="12"/>
        <v>AAAA</v>
      </c>
    </row>
    <row r="78" s="2" customFormat="1" spans="1:41">
      <c r="A78" s="7" t="s">
        <v>138</v>
      </c>
      <c r="B78" s="11">
        <v>4</v>
      </c>
      <c r="C78" s="11">
        <v>1.5</v>
      </c>
      <c r="D78" s="11">
        <v>2</v>
      </c>
      <c r="E78" s="11">
        <v>2</v>
      </c>
      <c r="F78" s="11">
        <v>1</v>
      </c>
      <c r="G78" s="11">
        <v>1</v>
      </c>
      <c r="H78" s="11">
        <v>3</v>
      </c>
      <c r="I78" s="11">
        <v>3</v>
      </c>
      <c r="J78" s="17">
        <f t="shared" si="14"/>
        <v>0.972222222222222</v>
      </c>
      <c r="K78" s="11">
        <f t="shared" si="15"/>
        <v>17.5</v>
      </c>
      <c r="L78" s="11">
        <v>10</v>
      </c>
      <c r="M78" s="11">
        <v>5</v>
      </c>
      <c r="N78" s="11">
        <v>5</v>
      </c>
      <c r="O78" s="11">
        <v>4</v>
      </c>
      <c r="P78" s="11">
        <v>1</v>
      </c>
      <c r="Q78" s="11">
        <v>2</v>
      </c>
      <c r="R78" s="11">
        <v>2</v>
      </c>
      <c r="S78" s="17">
        <f t="shared" si="16"/>
        <v>0.966666666666667</v>
      </c>
      <c r="T78" s="11">
        <f t="shared" si="17"/>
        <v>29</v>
      </c>
      <c r="U78" s="11">
        <v>10</v>
      </c>
      <c r="V78" s="11">
        <v>8</v>
      </c>
      <c r="W78" s="11">
        <v>6</v>
      </c>
      <c r="X78" s="17">
        <f t="shared" si="18"/>
        <v>1</v>
      </c>
      <c r="Y78" s="11">
        <f t="shared" si="19"/>
        <v>24</v>
      </c>
      <c r="Z78" s="11">
        <v>4</v>
      </c>
      <c r="AA78" s="11">
        <v>0</v>
      </c>
      <c r="AB78" s="11">
        <v>3</v>
      </c>
      <c r="AC78" s="11">
        <v>0</v>
      </c>
      <c r="AD78" s="11">
        <v>3</v>
      </c>
      <c r="AE78" s="11">
        <v>3</v>
      </c>
      <c r="AF78" s="11">
        <v>0</v>
      </c>
      <c r="AG78" s="11">
        <v>2</v>
      </c>
      <c r="AH78" s="11">
        <v>0</v>
      </c>
      <c r="AI78" s="17">
        <f t="shared" si="20"/>
        <v>0.535714285714286</v>
      </c>
      <c r="AJ78" s="20">
        <f t="shared" si="21"/>
        <v>15</v>
      </c>
      <c r="AK78" s="11">
        <v>0</v>
      </c>
      <c r="AL78" s="11">
        <v>0</v>
      </c>
      <c r="AM78" s="11">
        <f t="shared" si="13"/>
        <v>0</v>
      </c>
      <c r="AN78" s="21">
        <f t="shared" si="22"/>
        <v>85.5</v>
      </c>
      <c r="AO78" s="20" t="str">
        <f t="shared" si="12"/>
        <v>AAAA</v>
      </c>
    </row>
    <row r="79" s="2" customFormat="1" spans="1:41">
      <c r="A79" s="7" t="s">
        <v>139</v>
      </c>
      <c r="B79" s="11">
        <v>4</v>
      </c>
      <c r="C79" s="11">
        <v>2</v>
      </c>
      <c r="D79" s="11">
        <v>2</v>
      </c>
      <c r="E79" s="11">
        <v>1.5</v>
      </c>
      <c r="F79" s="11">
        <v>1</v>
      </c>
      <c r="G79" s="11">
        <v>1</v>
      </c>
      <c r="H79" s="11">
        <v>3</v>
      </c>
      <c r="I79" s="11">
        <v>3</v>
      </c>
      <c r="J79" s="17">
        <f t="shared" si="14"/>
        <v>0.972222222222222</v>
      </c>
      <c r="K79" s="11">
        <f t="shared" si="15"/>
        <v>17.5</v>
      </c>
      <c r="L79" s="11">
        <v>10</v>
      </c>
      <c r="M79" s="11">
        <v>2</v>
      </c>
      <c r="N79" s="11">
        <v>5</v>
      </c>
      <c r="O79" s="11">
        <v>4</v>
      </c>
      <c r="P79" s="11">
        <v>2</v>
      </c>
      <c r="Q79" s="11">
        <v>2</v>
      </c>
      <c r="R79" s="11">
        <v>2</v>
      </c>
      <c r="S79" s="17">
        <f t="shared" si="16"/>
        <v>0.9</v>
      </c>
      <c r="T79" s="11">
        <f t="shared" si="17"/>
        <v>27</v>
      </c>
      <c r="U79" s="11">
        <v>10</v>
      </c>
      <c r="V79" s="11">
        <v>8</v>
      </c>
      <c r="W79" s="11">
        <v>6</v>
      </c>
      <c r="X79" s="17">
        <f t="shared" si="18"/>
        <v>1</v>
      </c>
      <c r="Y79" s="11">
        <f t="shared" si="19"/>
        <v>24</v>
      </c>
      <c r="Z79" s="11">
        <v>4</v>
      </c>
      <c r="AA79" s="11">
        <v>0</v>
      </c>
      <c r="AB79" s="11">
        <v>3</v>
      </c>
      <c r="AC79" s="11">
        <v>0</v>
      </c>
      <c r="AD79" s="11">
        <v>3</v>
      </c>
      <c r="AE79" s="11">
        <v>3</v>
      </c>
      <c r="AF79" s="11">
        <v>2</v>
      </c>
      <c r="AG79" s="11">
        <v>2</v>
      </c>
      <c r="AH79" s="11">
        <v>0</v>
      </c>
      <c r="AI79" s="17">
        <f t="shared" si="20"/>
        <v>0.607142857142857</v>
      </c>
      <c r="AJ79" s="20">
        <f t="shared" si="21"/>
        <v>17</v>
      </c>
      <c r="AK79" s="11">
        <v>0</v>
      </c>
      <c r="AL79" s="11">
        <v>0</v>
      </c>
      <c r="AM79" s="11">
        <f t="shared" si="13"/>
        <v>0</v>
      </c>
      <c r="AN79" s="21">
        <f t="shared" si="22"/>
        <v>85.5</v>
      </c>
      <c r="AO79" s="20" t="str">
        <f t="shared" si="12"/>
        <v>AAAA</v>
      </c>
    </row>
    <row r="80" spans="1:41">
      <c r="A80" s="7" t="s">
        <v>140</v>
      </c>
      <c r="B80" s="11">
        <v>4</v>
      </c>
      <c r="C80" s="11">
        <v>2</v>
      </c>
      <c r="D80" s="11">
        <v>2</v>
      </c>
      <c r="E80" s="11">
        <v>2</v>
      </c>
      <c r="F80" s="11">
        <v>0</v>
      </c>
      <c r="G80" s="11">
        <v>0</v>
      </c>
      <c r="H80" s="11">
        <v>2.4</v>
      </c>
      <c r="I80" s="11">
        <v>3</v>
      </c>
      <c r="J80" s="17">
        <f t="shared" si="14"/>
        <v>0.855555555555556</v>
      </c>
      <c r="K80" s="11">
        <f t="shared" si="15"/>
        <v>15.4</v>
      </c>
      <c r="L80" s="11">
        <v>10</v>
      </c>
      <c r="M80" s="11">
        <v>5</v>
      </c>
      <c r="N80" s="11">
        <v>5</v>
      </c>
      <c r="O80" s="11">
        <v>4</v>
      </c>
      <c r="P80" s="11">
        <v>0</v>
      </c>
      <c r="Q80" s="11">
        <v>2</v>
      </c>
      <c r="R80" s="11">
        <v>2</v>
      </c>
      <c r="S80" s="17">
        <f t="shared" si="16"/>
        <v>0.933333333333333</v>
      </c>
      <c r="T80" s="11">
        <f t="shared" si="17"/>
        <v>28</v>
      </c>
      <c r="U80" s="11">
        <v>10</v>
      </c>
      <c r="V80" s="11">
        <v>8</v>
      </c>
      <c r="W80" s="11">
        <v>6</v>
      </c>
      <c r="X80" s="17">
        <f t="shared" si="18"/>
        <v>1</v>
      </c>
      <c r="Y80" s="11">
        <f t="shared" si="19"/>
        <v>24</v>
      </c>
      <c r="Z80" s="11">
        <v>4</v>
      </c>
      <c r="AA80" s="11">
        <v>4</v>
      </c>
      <c r="AB80" s="11">
        <v>3</v>
      </c>
      <c r="AC80" s="11">
        <v>0</v>
      </c>
      <c r="AD80" s="11">
        <v>3</v>
      </c>
      <c r="AE80" s="11">
        <v>0</v>
      </c>
      <c r="AF80" s="11">
        <v>0</v>
      </c>
      <c r="AG80" s="11">
        <v>2</v>
      </c>
      <c r="AH80" s="11">
        <v>2</v>
      </c>
      <c r="AI80" s="17">
        <f t="shared" si="20"/>
        <v>0.642857142857143</v>
      </c>
      <c r="AJ80" s="20">
        <f t="shared" si="21"/>
        <v>18</v>
      </c>
      <c r="AK80" s="11">
        <v>0</v>
      </c>
      <c r="AL80" s="11">
        <v>0</v>
      </c>
      <c r="AM80" s="11">
        <f t="shared" si="13"/>
        <v>0</v>
      </c>
      <c r="AN80" s="21">
        <f t="shared" si="22"/>
        <v>85.4</v>
      </c>
      <c r="AO80" s="20" t="str">
        <f t="shared" si="12"/>
        <v>AAAA</v>
      </c>
    </row>
    <row r="81" s="2" customFormat="1" spans="1:41">
      <c r="A81" s="7" t="s">
        <v>141</v>
      </c>
      <c r="B81" s="11">
        <v>4</v>
      </c>
      <c r="C81" s="11">
        <v>1.5</v>
      </c>
      <c r="D81" s="11">
        <v>1.4</v>
      </c>
      <c r="E81" s="11">
        <v>2</v>
      </c>
      <c r="F81" s="11">
        <v>1</v>
      </c>
      <c r="G81" s="11">
        <v>0</v>
      </c>
      <c r="H81" s="11">
        <v>0.5</v>
      </c>
      <c r="I81" s="11">
        <v>3</v>
      </c>
      <c r="J81" s="17">
        <f t="shared" si="14"/>
        <v>0.744444444444444</v>
      </c>
      <c r="K81" s="11">
        <f t="shared" si="15"/>
        <v>13.4</v>
      </c>
      <c r="L81" s="11">
        <v>10</v>
      </c>
      <c r="M81" s="11">
        <v>5</v>
      </c>
      <c r="N81" s="11">
        <v>5</v>
      </c>
      <c r="O81" s="11">
        <v>4</v>
      </c>
      <c r="P81" s="11">
        <v>2</v>
      </c>
      <c r="Q81" s="11">
        <v>2</v>
      </c>
      <c r="R81" s="11">
        <v>2</v>
      </c>
      <c r="S81" s="17">
        <f t="shared" si="16"/>
        <v>1</v>
      </c>
      <c r="T81" s="11">
        <f t="shared" si="17"/>
        <v>30</v>
      </c>
      <c r="U81" s="11">
        <v>0</v>
      </c>
      <c r="V81" s="11">
        <v>8</v>
      </c>
      <c r="W81" s="11">
        <v>6</v>
      </c>
      <c r="X81" s="17">
        <f t="shared" si="18"/>
        <v>0.583333333333333</v>
      </c>
      <c r="Y81" s="11">
        <f t="shared" si="19"/>
        <v>14</v>
      </c>
      <c r="Z81" s="11">
        <v>4</v>
      </c>
      <c r="AA81" s="11">
        <v>4</v>
      </c>
      <c r="AB81" s="11">
        <v>3</v>
      </c>
      <c r="AC81" s="11">
        <v>3</v>
      </c>
      <c r="AD81" s="11">
        <v>4</v>
      </c>
      <c r="AE81" s="11">
        <v>4</v>
      </c>
      <c r="AF81" s="11">
        <v>2</v>
      </c>
      <c r="AG81" s="11">
        <v>2</v>
      </c>
      <c r="AH81" s="11">
        <v>2</v>
      </c>
      <c r="AI81" s="17">
        <f t="shared" si="20"/>
        <v>1</v>
      </c>
      <c r="AJ81" s="20">
        <f t="shared" si="21"/>
        <v>28</v>
      </c>
      <c r="AK81" s="11">
        <v>0</v>
      </c>
      <c r="AL81" s="11">
        <v>0</v>
      </c>
      <c r="AM81" s="11">
        <f t="shared" si="13"/>
        <v>0</v>
      </c>
      <c r="AN81" s="21">
        <f t="shared" si="22"/>
        <v>85.4</v>
      </c>
      <c r="AO81" s="20" t="str">
        <f t="shared" si="12"/>
        <v>AAAA</v>
      </c>
    </row>
    <row r="82" spans="1:41">
      <c r="A82" s="7" t="s">
        <v>142</v>
      </c>
      <c r="B82" s="11">
        <v>4</v>
      </c>
      <c r="C82" s="11">
        <v>1.5</v>
      </c>
      <c r="D82" s="11">
        <v>2</v>
      </c>
      <c r="E82" s="11">
        <v>2</v>
      </c>
      <c r="F82" s="11">
        <v>1</v>
      </c>
      <c r="G82" s="11">
        <v>1</v>
      </c>
      <c r="H82" s="11">
        <v>3</v>
      </c>
      <c r="I82" s="11">
        <v>3</v>
      </c>
      <c r="J82" s="17">
        <f>K82/18</f>
        <v>0.972222222222222</v>
      </c>
      <c r="K82" s="11">
        <f>SUM(B82:I82)</f>
        <v>17.5</v>
      </c>
      <c r="L82" s="11">
        <v>10</v>
      </c>
      <c r="M82" s="11">
        <v>5</v>
      </c>
      <c r="N82" s="11">
        <v>5</v>
      </c>
      <c r="O82" s="11">
        <v>4</v>
      </c>
      <c r="P82" s="11">
        <v>2</v>
      </c>
      <c r="Q82" s="11">
        <v>2</v>
      </c>
      <c r="R82" s="11">
        <v>2</v>
      </c>
      <c r="S82" s="17">
        <f>T82/30</f>
        <v>1</v>
      </c>
      <c r="T82" s="11">
        <f>SUM(L82:R82)</f>
        <v>30</v>
      </c>
      <c r="U82" s="11">
        <v>1.7</v>
      </c>
      <c r="V82" s="11">
        <v>8</v>
      </c>
      <c r="W82" s="11">
        <v>6</v>
      </c>
      <c r="X82" s="17">
        <f>Y82/24</f>
        <v>0.654166666666667</v>
      </c>
      <c r="Y82" s="11">
        <f>SUM(U82:W82)</f>
        <v>15.7</v>
      </c>
      <c r="Z82" s="11">
        <v>4</v>
      </c>
      <c r="AA82" s="11">
        <v>4</v>
      </c>
      <c r="AB82" s="11">
        <v>0.59</v>
      </c>
      <c r="AC82" s="11">
        <v>3</v>
      </c>
      <c r="AD82" s="11">
        <v>3</v>
      </c>
      <c r="AE82" s="11">
        <v>3</v>
      </c>
      <c r="AF82" s="11">
        <v>0</v>
      </c>
      <c r="AG82" s="11">
        <v>2</v>
      </c>
      <c r="AH82" s="11">
        <v>2</v>
      </c>
      <c r="AI82" s="17">
        <f>AJ82/28</f>
        <v>0.771071428571429</v>
      </c>
      <c r="AJ82" s="20">
        <f>SUM(Z82:AH82)</f>
        <v>21.59</v>
      </c>
      <c r="AK82" s="20">
        <v>0</v>
      </c>
      <c r="AL82" s="20">
        <v>0</v>
      </c>
      <c r="AM82" s="11">
        <f>SUM(AK82:AL82)</f>
        <v>0</v>
      </c>
      <c r="AN82" s="21">
        <f>K82+T82+Y82+AJ82+AM82</f>
        <v>84.79</v>
      </c>
      <c r="AO82" s="20" t="str">
        <f t="shared" si="12"/>
        <v>AAAA</v>
      </c>
    </row>
    <row r="83" s="2" customFormat="1" spans="1:41">
      <c r="A83" s="7" t="s">
        <v>143</v>
      </c>
      <c r="B83" s="11">
        <v>4</v>
      </c>
      <c r="C83" s="11">
        <v>1.4</v>
      </c>
      <c r="D83" s="11">
        <v>2</v>
      </c>
      <c r="E83" s="11">
        <v>2</v>
      </c>
      <c r="F83" s="11">
        <v>0</v>
      </c>
      <c r="G83" s="11">
        <v>0</v>
      </c>
      <c r="H83" s="11">
        <v>3</v>
      </c>
      <c r="I83" s="11">
        <v>3</v>
      </c>
      <c r="J83" s="17">
        <f>K83/18</f>
        <v>0.855555555555556</v>
      </c>
      <c r="K83" s="11">
        <f>SUM(B83:I83)</f>
        <v>15.4</v>
      </c>
      <c r="L83" s="11">
        <v>8</v>
      </c>
      <c r="M83" s="11">
        <v>5</v>
      </c>
      <c r="N83" s="11">
        <v>0</v>
      </c>
      <c r="O83" s="11">
        <v>4</v>
      </c>
      <c r="P83" s="11">
        <v>0</v>
      </c>
      <c r="Q83" s="11">
        <v>0</v>
      </c>
      <c r="R83" s="11">
        <v>2</v>
      </c>
      <c r="S83" s="17">
        <f>T83/30</f>
        <v>0.633333333333333</v>
      </c>
      <c r="T83" s="11">
        <f>SUM(L83:R83)</f>
        <v>19</v>
      </c>
      <c r="U83" s="11">
        <v>10</v>
      </c>
      <c r="V83" s="11">
        <v>8</v>
      </c>
      <c r="W83" s="11">
        <v>6</v>
      </c>
      <c r="X83" s="17">
        <f>Y83/24</f>
        <v>1</v>
      </c>
      <c r="Y83" s="11">
        <f>SUM(U83:W83)</f>
        <v>24</v>
      </c>
      <c r="Z83" s="11">
        <v>4</v>
      </c>
      <c r="AA83" s="11">
        <v>4</v>
      </c>
      <c r="AB83" s="11">
        <v>3</v>
      </c>
      <c r="AC83" s="11">
        <v>3</v>
      </c>
      <c r="AD83" s="11">
        <v>3</v>
      </c>
      <c r="AE83" s="11">
        <v>3</v>
      </c>
      <c r="AF83" s="11">
        <v>2</v>
      </c>
      <c r="AG83" s="11">
        <v>2</v>
      </c>
      <c r="AH83" s="11">
        <v>0</v>
      </c>
      <c r="AI83" s="17">
        <f>AJ83/28</f>
        <v>0.857142857142857</v>
      </c>
      <c r="AJ83" s="20">
        <f>SUM(Z83:AH83)</f>
        <v>24</v>
      </c>
      <c r="AK83" s="11">
        <v>1</v>
      </c>
      <c r="AL83" s="11">
        <v>0</v>
      </c>
      <c r="AM83" s="11">
        <f>SUM(AK83:AL83)</f>
        <v>1</v>
      </c>
      <c r="AN83" s="21">
        <f>K83+T83+Y83+AJ83+AM83</f>
        <v>83.4</v>
      </c>
      <c r="AO83" s="20" t="str">
        <f t="shared" si="12"/>
        <v>AAAA</v>
      </c>
    </row>
    <row r="84" s="2" customFormat="1" spans="1:41">
      <c r="A84" s="7" t="s">
        <v>144</v>
      </c>
      <c r="B84" s="11">
        <v>3.6</v>
      </c>
      <c r="C84" s="11">
        <v>1.8</v>
      </c>
      <c r="D84" s="11">
        <v>2</v>
      </c>
      <c r="E84" s="11">
        <v>2</v>
      </c>
      <c r="F84" s="11">
        <v>1</v>
      </c>
      <c r="G84" s="11">
        <v>1</v>
      </c>
      <c r="H84" s="11">
        <v>0.2</v>
      </c>
      <c r="I84" s="11">
        <v>3</v>
      </c>
      <c r="J84" s="17">
        <f>K84/18</f>
        <v>0.811111111111111</v>
      </c>
      <c r="K84" s="11">
        <f>SUM(B84:I84)</f>
        <v>14.6</v>
      </c>
      <c r="L84" s="11">
        <v>10</v>
      </c>
      <c r="M84" s="11">
        <v>0</v>
      </c>
      <c r="N84" s="11">
        <v>5</v>
      </c>
      <c r="O84" s="11">
        <v>4</v>
      </c>
      <c r="P84" s="11">
        <v>1</v>
      </c>
      <c r="Q84" s="11">
        <v>2</v>
      </c>
      <c r="R84" s="11">
        <v>2</v>
      </c>
      <c r="S84" s="17">
        <f>T84/30</f>
        <v>0.8</v>
      </c>
      <c r="T84" s="11">
        <f>SUM(L84:R84)</f>
        <v>24</v>
      </c>
      <c r="U84" s="11">
        <v>10</v>
      </c>
      <c r="V84" s="11">
        <v>2.7</v>
      </c>
      <c r="W84" s="11">
        <v>6</v>
      </c>
      <c r="X84" s="17">
        <f>Y84/24</f>
        <v>0.779166666666667</v>
      </c>
      <c r="Y84" s="11">
        <f>SUM(U84:W84)</f>
        <v>18.7</v>
      </c>
      <c r="Z84" s="11">
        <v>4</v>
      </c>
      <c r="AA84" s="11">
        <v>4</v>
      </c>
      <c r="AB84" s="11">
        <v>3</v>
      </c>
      <c r="AC84" s="11">
        <v>3</v>
      </c>
      <c r="AD84" s="11">
        <v>3</v>
      </c>
      <c r="AE84" s="11">
        <v>3</v>
      </c>
      <c r="AF84" s="11">
        <v>2</v>
      </c>
      <c r="AG84" s="11">
        <v>2</v>
      </c>
      <c r="AH84" s="11">
        <v>2</v>
      </c>
      <c r="AI84" s="17">
        <f>AJ84/28</f>
        <v>0.928571428571429</v>
      </c>
      <c r="AJ84" s="20">
        <f>SUM(Z84:AH84)</f>
        <v>26</v>
      </c>
      <c r="AK84" s="11">
        <v>0</v>
      </c>
      <c r="AL84" s="11">
        <v>0</v>
      </c>
      <c r="AM84" s="11">
        <f>SUM(AK84:AL84)</f>
        <v>0</v>
      </c>
      <c r="AN84" s="21">
        <f>K84+T84+Y84+AJ84+AM84</f>
        <v>83.3</v>
      </c>
      <c r="AO84" s="20" t="str">
        <f t="shared" si="12"/>
        <v>AAAA</v>
      </c>
    </row>
    <row r="85" spans="1:41">
      <c r="A85" s="7" t="s">
        <v>145</v>
      </c>
      <c r="B85" s="11">
        <v>4</v>
      </c>
      <c r="C85" s="11">
        <v>0.9</v>
      </c>
      <c r="D85" s="11">
        <v>2</v>
      </c>
      <c r="E85" s="11">
        <v>2</v>
      </c>
      <c r="F85" s="11">
        <v>1</v>
      </c>
      <c r="G85" s="11">
        <v>1</v>
      </c>
      <c r="H85" s="11">
        <v>3</v>
      </c>
      <c r="I85" s="11">
        <v>2.5</v>
      </c>
      <c r="J85" s="17">
        <f t="shared" si="14"/>
        <v>0.911111111111111</v>
      </c>
      <c r="K85" s="11">
        <f t="shared" si="15"/>
        <v>16.4</v>
      </c>
      <c r="L85" s="11">
        <v>10</v>
      </c>
      <c r="M85" s="11">
        <v>4</v>
      </c>
      <c r="N85" s="11">
        <v>5</v>
      </c>
      <c r="O85" s="11">
        <v>4</v>
      </c>
      <c r="P85" s="11">
        <v>2</v>
      </c>
      <c r="Q85" s="11">
        <v>2</v>
      </c>
      <c r="R85" s="11">
        <v>0</v>
      </c>
      <c r="S85" s="17">
        <f t="shared" si="16"/>
        <v>0.9</v>
      </c>
      <c r="T85" s="11">
        <f t="shared" si="17"/>
        <v>27</v>
      </c>
      <c r="U85" s="11">
        <v>10</v>
      </c>
      <c r="V85" s="11">
        <v>8</v>
      </c>
      <c r="W85" s="11">
        <v>0</v>
      </c>
      <c r="X85" s="17">
        <f t="shared" si="18"/>
        <v>0.75</v>
      </c>
      <c r="Y85" s="11">
        <f t="shared" si="19"/>
        <v>18</v>
      </c>
      <c r="Z85" s="11">
        <v>4</v>
      </c>
      <c r="AA85" s="11">
        <v>0</v>
      </c>
      <c r="AB85" s="11">
        <v>2.41</v>
      </c>
      <c r="AC85" s="11">
        <v>3</v>
      </c>
      <c r="AD85" s="11">
        <v>3</v>
      </c>
      <c r="AE85" s="11">
        <v>3</v>
      </c>
      <c r="AF85" s="11">
        <v>2</v>
      </c>
      <c r="AG85" s="11">
        <v>2</v>
      </c>
      <c r="AH85" s="11">
        <v>2</v>
      </c>
      <c r="AI85" s="17">
        <f t="shared" si="20"/>
        <v>0.764642857142857</v>
      </c>
      <c r="AJ85" s="20">
        <f t="shared" si="21"/>
        <v>21.41</v>
      </c>
      <c r="AK85" s="11">
        <v>0</v>
      </c>
      <c r="AL85" s="11">
        <v>0</v>
      </c>
      <c r="AM85" s="11">
        <f t="shared" si="13"/>
        <v>0</v>
      </c>
      <c r="AN85" s="21">
        <f t="shared" si="22"/>
        <v>82.81</v>
      </c>
      <c r="AO85" s="20" t="str">
        <f t="shared" si="12"/>
        <v>AAAA</v>
      </c>
    </row>
    <row r="86" spans="1:41">
      <c r="A86" s="7" t="s">
        <v>146</v>
      </c>
      <c r="B86" s="11">
        <v>3.8</v>
      </c>
      <c r="C86" s="11">
        <v>2</v>
      </c>
      <c r="D86" s="11">
        <v>2</v>
      </c>
      <c r="E86" s="11">
        <v>2</v>
      </c>
      <c r="F86" s="11">
        <v>1</v>
      </c>
      <c r="G86" s="11">
        <v>1</v>
      </c>
      <c r="H86" s="11">
        <v>3</v>
      </c>
      <c r="I86" s="11">
        <v>3</v>
      </c>
      <c r="J86" s="17">
        <f>K86/18</f>
        <v>0.988888888888889</v>
      </c>
      <c r="K86" s="11">
        <f>SUM(B86:I86)</f>
        <v>17.8</v>
      </c>
      <c r="L86" s="11">
        <v>10</v>
      </c>
      <c r="M86" s="11">
        <v>3.2</v>
      </c>
      <c r="N86" s="11">
        <v>0</v>
      </c>
      <c r="O86" s="11">
        <v>4</v>
      </c>
      <c r="P86" s="11">
        <v>2</v>
      </c>
      <c r="Q86" s="11">
        <v>0</v>
      </c>
      <c r="R86" s="11">
        <v>2</v>
      </c>
      <c r="S86" s="17">
        <f>T86/30</f>
        <v>0.706666666666667</v>
      </c>
      <c r="T86" s="11">
        <f>SUM(L86:R86)</f>
        <v>21.2</v>
      </c>
      <c r="U86" s="11">
        <v>10</v>
      </c>
      <c r="V86" s="11">
        <v>8</v>
      </c>
      <c r="W86" s="11">
        <v>6</v>
      </c>
      <c r="X86" s="17">
        <f>Y86/24</f>
        <v>1</v>
      </c>
      <c r="Y86" s="11">
        <f>SUM(U86:W86)</f>
        <v>24</v>
      </c>
      <c r="Z86" s="11">
        <v>0</v>
      </c>
      <c r="AA86" s="11">
        <v>4</v>
      </c>
      <c r="AB86" s="11">
        <v>3</v>
      </c>
      <c r="AC86" s="11">
        <v>3</v>
      </c>
      <c r="AD86" s="11">
        <v>4</v>
      </c>
      <c r="AE86" s="11">
        <v>3</v>
      </c>
      <c r="AF86" s="11">
        <v>0</v>
      </c>
      <c r="AG86" s="11">
        <v>0</v>
      </c>
      <c r="AH86" s="11">
        <v>2</v>
      </c>
      <c r="AI86" s="17">
        <f>AJ86/28</f>
        <v>0.678571428571429</v>
      </c>
      <c r="AJ86" s="20">
        <f>SUM(Z86:AH86)</f>
        <v>19</v>
      </c>
      <c r="AK86" s="11">
        <v>0</v>
      </c>
      <c r="AL86" s="11">
        <v>0</v>
      </c>
      <c r="AM86" s="11">
        <f>SUM(AK86:AL86)</f>
        <v>0</v>
      </c>
      <c r="AN86" s="21">
        <f>K86+T86+Y86+AJ86+AM86</f>
        <v>82</v>
      </c>
      <c r="AO86" s="20" t="str">
        <f t="shared" si="12"/>
        <v>AAAA</v>
      </c>
    </row>
    <row r="87" spans="1:41">
      <c r="A87" s="7" t="s">
        <v>147</v>
      </c>
      <c r="B87" s="11">
        <v>3.8</v>
      </c>
      <c r="C87" s="11">
        <v>2</v>
      </c>
      <c r="D87" s="11">
        <v>2</v>
      </c>
      <c r="E87" s="11">
        <v>2</v>
      </c>
      <c r="F87" s="11">
        <v>1</v>
      </c>
      <c r="G87" s="11">
        <v>1</v>
      </c>
      <c r="H87" s="11">
        <v>0.2</v>
      </c>
      <c r="I87" s="11">
        <v>0.7</v>
      </c>
      <c r="J87" s="17">
        <f>K87/18</f>
        <v>0.705555555555555</v>
      </c>
      <c r="K87" s="11">
        <f>SUM(B87:I87)</f>
        <v>12.7</v>
      </c>
      <c r="L87" s="11">
        <v>10</v>
      </c>
      <c r="M87" s="11">
        <v>5</v>
      </c>
      <c r="N87" s="11">
        <v>5</v>
      </c>
      <c r="O87" s="11">
        <v>4</v>
      </c>
      <c r="P87" s="11">
        <v>2</v>
      </c>
      <c r="Q87" s="11">
        <v>2</v>
      </c>
      <c r="R87" s="11">
        <v>2</v>
      </c>
      <c r="S87" s="17">
        <f>T87/30</f>
        <v>1</v>
      </c>
      <c r="T87" s="11">
        <f>SUM(L87:R87)</f>
        <v>30</v>
      </c>
      <c r="U87" s="11">
        <v>10</v>
      </c>
      <c r="V87" s="11">
        <v>2</v>
      </c>
      <c r="W87" s="11">
        <v>3.4</v>
      </c>
      <c r="X87" s="17">
        <f>Y87/24</f>
        <v>0.641666666666667</v>
      </c>
      <c r="Y87" s="11">
        <f>SUM(U87:W87)</f>
        <v>15.4</v>
      </c>
      <c r="Z87" s="11">
        <v>4</v>
      </c>
      <c r="AA87" s="11">
        <v>4</v>
      </c>
      <c r="AB87" s="11">
        <v>0.45</v>
      </c>
      <c r="AC87" s="11">
        <v>3</v>
      </c>
      <c r="AD87" s="11">
        <v>3</v>
      </c>
      <c r="AE87" s="11">
        <v>3</v>
      </c>
      <c r="AF87" s="11">
        <v>2</v>
      </c>
      <c r="AG87" s="11">
        <v>2</v>
      </c>
      <c r="AH87" s="11">
        <v>2</v>
      </c>
      <c r="AI87" s="17">
        <f>AJ87/28</f>
        <v>0.8375</v>
      </c>
      <c r="AJ87" s="20">
        <f>SUM(Z87:AH87)</f>
        <v>23.45</v>
      </c>
      <c r="AK87" s="20">
        <v>0</v>
      </c>
      <c r="AL87" s="20">
        <v>0</v>
      </c>
      <c r="AM87" s="11">
        <f>SUM(AK87:AL87)</f>
        <v>0</v>
      </c>
      <c r="AN87" s="21">
        <f>K87+T87+Y87+AJ87+AM87</f>
        <v>81.55</v>
      </c>
      <c r="AO87" s="20" t="str">
        <f t="shared" si="12"/>
        <v>AAAA</v>
      </c>
    </row>
    <row r="88" spans="1:41">
      <c r="A88" s="7" t="s">
        <v>148</v>
      </c>
      <c r="B88" s="11">
        <v>4</v>
      </c>
      <c r="C88" s="11">
        <v>2</v>
      </c>
      <c r="D88" s="11">
        <v>2</v>
      </c>
      <c r="E88" s="11">
        <v>2</v>
      </c>
      <c r="F88" s="11">
        <v>0</v>
      </c>
      <c r="G88" s="11">
        <v>0</v>
      </c>
      <c r="H88" s="11">
        <v>1.9</v>
      </c>
      <c r="I88" s="11">
        <v>2.6</v>
      </c>
      <c r="J88" s="17">
        <f>K88/18</f>
        <v>0.805555555555556</v>
      </c>
      <c r="K88" s="11">
        <f>SUM(B88:I88)</f>
        <v>14.5</v>
      </c>
      <c r="L88" s="11">
        <v>10</v>
      </c>
      <c r="M88" s="11">
        <v>4.8</v>
      </c>
      <c r="N88" s="11">
        <v>5</v>
      </c>
      <c r="O88" s="11">
        <v>4</v>
      </c>
      <c r="P88" s="11">
        <v>1</v>
      </c>
      <c r="Q88" s="11">
        <v>2</v>
      </c>
      <c r="R88" s="11">
        <v>2</v>
      </c>
      <c r="S88" s="17">
        <f>T88/30</f>
        <v>0.96</v>
      </c>
      <c r="T88" s="11">
        <f>SUM(L88:R88)</f>
        <v>28.8</v>
      </c>
      <c r="U88" s="11">
        <v>9.1</v>
      </c>
      <c r="V88" s="11">
        <v>8</v>
      </c>
      <c r="W88" s="11">
        <v>6</v>
      </c>
      <c r="X88" s="17">
        <f>Y88/24</f>
        <v>0.9625</v>
      </c>
      <c r="Y88" s="11">
        <f>SUM(U88:W88)</f>
        <v>23.1</v>
      </c>
      <c r="Z88" s="11">
        <v>4</v>
      </c>
      <c r="AA88" s="11">
        <v>0</v>
      </c>
      <c r="AB88" s="11">
        <v>3</v>
      </c>
      <c r="AC88" s="11">
        <v>3</v>
      </c>
      <c r="AD88" s="11">
        <v>3</v>
      </c>
      <c r="AE88" s="11">
        <v>0</v>
      </c>
      <c r="AF88" s="11">
        <v>0</v>
      </c>
      <c r="AG88" s="11">
        <v>2</v>
      </c>
      <c r="AH88" s="11">
        <v>0</v>
      </c>
      <c r="AI88" s="17">
        <f>AJ88/28</f>
        <v>0.535714285714286</v>
      </c>
      <c r="AJ88" s="20">
        <f>SUM(Z88:AH88)</f>
        <v>15</v>
      </c>
      <c r="AK88" s="11">
        <v>0</v>
      </c>
      <c r="AL88" s="11">
        <v>0</v>
      </c>
      <c r="AM88" s="11">
        <f>SUM(AK88:AL88)</f>
        <v>0</v>
      </c>
      <c r="AN88" s="21">
        <f>K88+T88+Y88+AJ88+AM88</f>
        <v>81.4</v>
      </c>
      <c r="AO88" s="20" t="str">
        <f t="shared" si="12"/>
        <v>AAAA</v>
      </c>
    </row>
    <row r="89" spans="1:41">
      <c r="A89" s="7" t="s">
        <v>149</v>
      </c>
      <c r="B89" s="11">
        <v>4</v>
      </c>
      <c r="C89" s="11">
        <v>2</v>
      </c>
      <c r="D89" s="11">
        <v>2</v>
      </c>
      <c r="E89" s="11">
        <v>2</v>
      </c>
      <c r="F89" s="11">
        <v>1</v>
      </c>
      <c r="G89" s="11">
        <v>1</v>
      </c>
      <c r="H89" s="11">
        <v>3</v>
      </c>
      <c r="I89" s="11">
        <v>0.8</v>
      </c>
      <c r="J89" s="17">
        <f>K89/18</f>
        <v>0.877777777777778</v>
      </c>
      <c r="K89" s="11">
        <f>SUM(B89:I89)</f>
        <v>15.8</v>
      </c>
      <c r="L89" s="11">
        <v>10</v>
      </c>
      <c r="M89" s="11">
        <v>5</v>
      </c>
      <c r="N89" s="11">
        <v>5</v>
      </c>
      <c r="O89" s="11">
        <v>4</v>
      </c>
      <c r="P89" s="11">
        <v>2</v>
      </c>
      <c r="Q89" s="11">
        <v>2</v>
      </c>
      <c r="R89" s="11">
        <v>2</v>
      </c>
      <c r="S89" s="17">
        <f>T89/30</f>
        <v>1</v>
      </c>
      <c r="T89" s="11">
        <f>SUM(L89:R89)</f>
        <v>30</v>
      </c>
      <c r="U89" s="11">
        <v>10</v>
      </c>
      <c r="V89" s="11">
        <v>8</v>
      </c>
      <c r="W89" s="11">
        <v>5.6</v>
      </c>
      <c r="X89" s="17">
        <f>Y89/24</f>
        <v>0.983333333333333</v>
      </c>
      <c r="Y89" s="11">
        <f>SUM(U89:W89)</f>
        <v>23.6</v>
      </c>
      <c r="Z89" s="11">
        <v>2</v>
      </c>
      <c r="AA89" s="11">
        <v>2</v>
      </c>
      <c r="AB89" s="11">
        <v>3</v>
      </c>
      <c r="AC89" s="11">
        <v>1</v>
      </c>
      <c r="AD89" s="11">
        <v>1</v>
      </c>
      <c r="AE89" s="11">
        <v>1</v>
      </c>
      <c r="AF89" s="11">
        <v>1</v>
      </c>
      <c r="AG89" s="11">
        <v>1</v>
      </c>
      <c r="AH89" s="11">
        <v>0</v>
      </c>
      <c r="AI89" s="17">
        <f>AJ89/28</f>
        <v>0.428571428571429</v>
      </c>
      <c r="AJ89" s="20">
        <f>SUM(Z89:AH89)</f>
        <v>12</v>
      </c>
      <c r="AK89" s="20">
        <v>0</v>
      </c>
      <c r="AL89" s="20">
        <v>0</v>
      </c>
      <c r="AM89" s="11">
        <f>SUM(AK89:AL89)</f>
        <v>0</v>
      </c>
      <c r="AN89" s="21">
        <f>K89+T89+Y89+AJ89+AM89</f>
        <v>81.4</v>
      </c>
      <c r="AO89" s="20" t="str">
        <f t="shared" si="12"/>
        <v>AAAA</v>
      </c>
    </row>
    <row r="90" s="2" customFormat="1" spans="1:41">
      <c r="A90" s="7" t="s">
        <v>150</v>
      </c>
      <c r="B90" s="11">
        <v>4</v>
      </c>
      <c r="C90" s="11">
        <v>2</v>
      </c>
      <c r="D90" s="11">
        <v>1.3</v>
      </c>
      <c r="E90" s="11">
        <v>1</v>
      </c>
      <c r="F90" s="11">
        <v>1</v>
      </c>
      <c r="G90" s="11">
        <v>1</v>
      </c>
      <c r="H90" s="11">
        <v>3</v>
      </c>
      <c r="I90" s="11">
        <v>3</v>
      </c>
      <c r="J90" s="17">
        <f>K90/18</f>
        <v>0.905555555555556</v>
      </c>
      <c r="K90" s="11">
        <f>SUM(B90:I90)</f>
        <v>16.3</v>
      </c>
      <c r="L90" s="11">
        <v>10</v>
      </c>
      <c r="M90" s="11">
        <v>5</v>
      </c>
      <c r="N90" s="11">
        <v>0</v>
      </c>
      <c r="O90" s="11">
        <v>4</v>
      </c>
      <c r="P90" s="11">
        <v>2</v>
      </c>
      <c r="Q90" s="11">
        <v>2</v>
      </c>
      <c r="R90" s="11">
        <v>2</v>
      </c>
      <c r="S90" s="17">
        <f>T90/30</f>
        <v>0.833333333333333</v>
      </c>
      <c r="T90" s="11">
        <f>SUM(L90:R90)</f>
        <v>25</v>
      </c>
      <c r="U90" s="11">
        <v>10</v>
      </c>
      <c r="V90" s="11">
        <v>8</v>
      </c>
      <c r="W90" s="11">
        <v>0.6</v>
      </c>
      <c r="X90" s="17">
        <f>Y90/24</f>
        <v>0.775</v>
      </c>
      <c r="Y90" s="11">
        <f>SUM(U90:W90)</f>
        <v>18.6</v>
      </c>
      <c r="Z90" s="11">
        <v>4</v>
      </c>
      <c r="AA90" s="11">
        <v>4</v>
      </c>
      <c r="AB90" s="11">
        <v>3</v>
      </c>
      <c r="AC90" s="11">
        <v>0</v>
      </c>
      <c r="AD90" s="11">
        <v>3</v>
      </c>
      <c r="AE90" s="11">
        <v>3</v>
      </c>
      <c r="AF90" s="11">
        <v>2</v>
      </c>
      <c r="AG90" s="11">
        <v>2</v>
      </c>
      <c r="AH90" s="11">
        <v>0</v>
      </c>
      <c r="AI90" s="17">
        <f>AJ90/28</f>
        <v>0.75</v>
      </c>
      <c r="AJ90" s="20">
        <f>SUM(Z90:AH90)</f>
        <v>21</v>
      </c>
      <c r="AK90" s="11">
        <v>0</v>
      </c>
      <c r="AL90" s="11">
        <v>0</v>
      </c>
      <c r="AM90" s="11">
        <f>SUM(AK90:AL90)</f>
        <v>0</v>
      </c>
      <c r="AN90" s="21">
        <f>K90+T90+Y90+AJ90+AM90</f>
        <v>80.9</v>
      </c>
      <c r="AO90" s="20" t="str">
        <f t="shared" si="12"/>
        <v>AAAA</v>
      </c>
    </row>
    <row r="91" s="2" customFormat="1" spans="1:41">
      <c r="A91" s="7" t="s">
        <v>151</v>
      </c>
      <c r="B91" s="11">
        <v>4</v>
      </c>
      <c r="C91" s="11">
        <v>2</v>
      </c>
      <c r="D91" s="11">
        <v>2</v>
      </c>
      <c r="E91" s="11">
        <v>2</v>
      </c>
      <c r="F91" s="11">
        <v>1</v>
      </c>
      <c r="G91" s="11">
        <v>1</v>
      </c>
      <c r="H91" s="11">
        <v>3</v>
      </c>
      <c r="I91" s="11">
        <v>3</v>
      </c>
      <c r="J91" s="17">
        <f t="shared" si="14"/>
        <v>1</v>
      </c>
      <c r="K91" s="11">
        <f t="shared" si="15"/>
        <v>18</v>
      </c>
      <c r="L91" s="11">
        <v>10</v>
      </c>
      <c r="M91" s="11">
        <v>5</v>
      </c>
      <c r="N91" s="11">
        <v>5</v>
      </c>
      <c r="O91" s="11">
        <v>4</v>
      </c>
      <c r="P91" s="11">
        <v>2</v>
      </c>
      <c r="Q91" s="11">
        <v>2</v>
      </c>
      <c r="R91" s="11">
        <v>2</v>
      </c>
      <c r="S91" s="17">
        <f t="shared" si="16"/>
        <v>1</v>
      </c>
      <c r="T91" s="11">
        <f t="shared" si="17"/>
        <v>30</v>
      </c>
      <c r="U91" s="11">
        <v>8.7</v>
      </c>
      <c r="V91" s="11">
        <v>8</v>
      </c>
      <c r="W91" s="11">
        <v>2</v>
      </c>
      <c r="X91" s="17">
        <f t="shared" si="18"/>
        <v>0.779166666666667</v>
      </c>
      <c r="Y91" s="11">
        <f t="shared" si="19"/>
        <v>18.7</v>
      </c>
      <c r="Z91" s="11">
        <v>0</v>
      </c>
      <c r="AA91" s="11">
        <v>0</v>
      </c>
      <c r="AB91" s="11">
        <v>3</v>
      </c>
      <c r="AC91" s="11">
        <v>3</v>
      </c>
      <c r="AD91" s="11">
        <v>3</v>
      </c>
      <c r="AE91" s="11">
        <v>3</v>
      </c>
      <c r="AF91" s="11">
        <v>2</v>
      </c>
      <c r="AG91" s="11">
        <v>0</v>
      </c>
      <c r="AH91" s="11">
        <v>0</v>
      </c>
      <c r="AI91" s="17">
        <f t="shared" si="20"/>
        <v>0.5</v>
      </c>
      <c r="AJ91" s="20">
        <f t="shared" si="21"/>
        <v>14</v>
      </c>
      <c r="AK91" s="11">
        <v>0</v>
      </c>
      <c r="AL91" s="11">
        <v>0</v>
      </c>
      <c r="AM91" s="11">
        <f t="shared" ref="AM89:AM100" si="23">SUM(AK91:AL91)</f>
        <v>0</v>
      </c>
      <c r="AN91" s="21">
        <f t="shared" si="22"/>
        <v>80.7</v>
      </c>
      <c r="AO91" s="20" t="str">
        <f t="shared" si="12"/>
        <v>AAAA</v>
      </c>
    </row>
    <row r="92" spans="1:41">
      <c r="A92" s="7" t="s">
        <v>152</v>
      </c>
      <c r="B92" s="11">
        <v>4</v>
      </c>
      <c r="C92" s="11">
        <v>1.9</v>
      </c>
      <c r="D92" s="11">
        <v>2</v>
      </c>
      <c r="E92" s="11">
        <v>2</v>
      </c>
      <c r="F92" s="11">
        <v>0</v>
      </c>
      <c r="G92" s="11">
        <v>0</v>
      </c>
      <c r="H92" s="11">
        <v>3</v>
      </c>
      <c r="I92" s="11">
        <v>3</v>
      </c>
      <c r="J92" s="17">
        <f t="shared" si="14"/>
        <v>0.883333333333333</v>
      </c>
      <c r="K92" s="11">
        <f t="shared" si="15"/>
        <v>15.9</v>
      </c>
      <c r="L92" s="11">
        <v>10</v>
      </c>
      <c r="M92" s="11">
        <v>0</v>
      </c>
      <c r="N92" s="11">
        <v>5</v>
      </c>
      <c r="O92" s="11">
        <v>4</v>
      </c>
      <c r="P92" s="11">
        <v>2</v>
      </c>
      <c r="Q92" s="11">
        <v>2</v>
      </c>
      <c r="R92" s="11">
        <v>2</v>
      </c>
      <c r="S92" s="17">
        <f t="shared" si="16"/>
        <v>0.833333333333333</v>
      </c>
      <c r="T92" s="11">
        <f t="shared" si="17"/>
        <v>25</v>
      </c>
      <c r="U92" s="11">
        <v>10</v>
      </c>
      <c r="V92" s="11">
        <v>8</v>
      </c>
      <c r="W92" s="11">
        <v>0</v>
      </c>
      <c r="X92" s="17">
        <f t="shared" si="18"/>
        <v>0.75</v>
      </c>
      <c r="Y92" s="11">
        <f t="shared" si="19"/>
        <v>18</v>
      </c>
      <c r="Z92" s="11">
        <v>4</v>
      </c>
      <c r="AA92" s="11">
        <v>0</v>
      </c>
      <c r="AB92" s="11">
        <v>3</v>
      </c>
      <c r="AC92" s="11">
        <v>3</v>
      </c>
      <c r="AD92" s="11">
        <v>3</v>
      </c>
      <c r="AE92" s="11">
        <v>2</v>
      </c>
      <c r="AF92" s="11">
        <v>2</v>
      </c>
      <c r="AG92" s="11">
        <v>2</v>
      </c>
      <c r="AH92" s="11">
        <v>2</v>
      </c>
      <c r="AI92" s="17">
        <f t="shared" si="20"/>
        <v>0.75</v>
      </c>
      <c r="AJ92" s="20">
        <f t="shared" si="21"/>
        <v>21</v>
      </c>
      <c r="AK92" s="11">
        <v>0</v>
      </c>
      <c r="AL92" s="11">
        <v>0</v>
      </c>
      <c r="AM92" s="11">
        <f t="shared" si="23"/>
        <v>0</v>
      </c>
      <c r="AN92" s="21">
        <f t="shared" si="22"/>
        <v>79.9</v>
      </c>
      <c r="AO92" s="20" t="str">
        <f>IF(AN92&gt;=90,"AAAAA",IF(AN92&gt;=80,"AAAA",IF(AN92&gt;=70,"AAA",IF(AN92&gt;=60,"AA","A"))))</f>
        <v>AAA</v>
      </c>
    </row>
    <row r="93" spans="1:41">
      <c r="A93" s="7" t="s">
        <v>153</v>
      </c>
      <c r="B93" s="11">
        <v>4</v>
      </c>
      <c r="C93" s="11">
        <v>1</v>
      </c>
      <c r="D93" s="11">
        <v>1.2</v>
      </c>
      <c r="E93" s="11">
        <v>2</v>
      </c>
      <c r="F93" s="11">
        <v>1</v>
      </c>
      <c r="G93" s="11">
        <v>1</v>
      </c>
      <c r="H93" s="11">
        <v>0.3</v>
      </c>
      <c r="I93" s="11">
        <v>3</v>
      </c>
      <c r="J93" s="17">
        <f>K93/18</f>
        <v>0.75</v>
      </c>
      <c r="K93" s="11">
        <f>SUM(B93:I93)</f>
        <v>13.5</v>
      </c>
      <c r="L93" s="11">
        <v>10</v>
      </c>
      <c r="M93" s="11">
        <v>5</v>
      </c>
      <c r="N93" s="11">
        <v>5</v>
      </c>
      <c r="O93" s="11">
        <v>4</v>
      </c>
      <c r="P93" s="11">
        <v>2</v>
      </c>
      <c r="Q93" s="11">
        <v>2</v>
      </c>
      <c r="R93" s="11">
        <v>2</v>
      </c>
      <c r="S93" s="17">
        <f>T93/30</f>
        <v>1</v>
      </c>
      <c r="T93" s="11">
        <f>SUM(L93:R93)</f>
        <v>30</v>
      </c>
      <c r="U93" s="11">
        <v>10</v>
      </c>
      <c r="V93" s="11">
        <v>8</v>
      </c>
      <c r="W93" s="11">
        <v>0</v>
      </c>
      <c r="X93" s="17">
        <f>Y93/24</f>
        <v>0.75</v>
      </c>
      <c r="Y93" s="11">
        <f>SUM(U93:W93)</f>
        <v>18</v>
      </c>
      <c r="Z93" s="11">
        <v>4</v>
      </c>
      <c r="AA93" s="11">
        <v>4</v>
      </c>
      <c r="AB93" s="11">
        <v>0</v>
      </c>
      <c r="AC93" s="11">
        <v>0</v>
      </c>
      <c r="AD93" s="11">
        <v>3</v>
      </c>
      <c r="AE93" s="11">
        <v>3</v>
      </c>
      <c r="AF93" s="11">
        <v>0</v>
      </c>
      <c r="AG93" s="11">
        <v>0</v>
      </c>
      <c r="AH93" s="11">
        <v>2</v>
      </c>
      <c r="AI93" s="17">
        <f>AJ93/28</f>
        <v>0.571428571428571</v>
      </c>
      <c r="AJ93" s="20">
        <f>SUM(Z93:AH93)</f>
        <v>16</v>
      </c>
      <c r="AK93" s="11">
        <v>0</v>
      </c>
      <c r="AL93" s="11">
        <v>0</v>
      </c>
      <c r="AM93" s="11">
        <f>SUM(AK93:AL93)</f>
        <v>0</v>
      </c>
      <c r="AN93" s="21">
        <f>K93+T93+Y93+AJ93+AM93</f>
        <v>77.5</v>
      </c>
      <c r="AO93" s="20" t="str">
        <f t="shared" ref="AO93:AO100" si="24">IF(AN93&gt;=90,"AAAAA",IF(AN93&gt;=80,"AAAA",IF(AN93&gt;=70,"AAA",IF(AN93&gt;=60,"AA","A"))))</f>
        <v>AAA</v>
      </c>
    </row>
    <row r="94" s="2" customFormat="1" spans="1:41">
      <c r="A94" s="7" t="s">
        <v>154</v>
      </c>
      <c r="B94" s="11">
        <v>4</v>
      </c>
      <c r="C94" s="11">
        <v>1.7</v>
      </c>
      <c r="D94" s="11">
        <v>2</v>
      </c>
      <c r="E94" s="11">
        <v>2</v>
      </c>
      <c r="F94" s="11">
        <v>1</v>
      </c>
      <c r="G94" s="11">
        <v>1</v>
      </c>
      <c r="H94" s="11">
        <v>3</v>
      </c>
      <c r="I94" s="11">
        <v>2.2</v>
      </c>
      <c r="J94" s="17">
        <f>K94/18</f>
        <v>0.938888888888889</v>
      </c>
      <c r="K94" s="11">
        <f>SUM(B94:I94)</f>
        <v>16.9</v>
      </c>
      <c r="L94" s="11">
        <v>10</v>
      </c>
      <c r="M94" s="11">
        <v>4.4</v>
      </c>
      <c r="N94" s="11">
        <v>5</v>
      </c>
      <c r="O94" s="11">
        <v>4</v>
      </c>
      <c r="P94" s="11">
        <v>1</v>
      </c>
      <c r="Q94" s="11">
        <v>2</v>
      </c>
      <c r="R94" s="11">
        <v>2</v>
      </c>
      <c r="S94" s="17">
        <f>T94/30</f>
        <v>0.946666666666667</v>
      </c>
      <c r="T94" s="11">
        <f>SUM(L94:R94)</f>
        <v>28.4</v>
      </c>
      <c r="U94" s="11">
        <v>10</v>
      </c>
      <c r="V94" s="11">
        <v>8</v>
      </c>
      <c r="W94" s="11">
        <v>0</v>
      </c>
      <c r="X94" s="17">
        <f>Y94/24</f>
        <v>0.75</v>
      </c>
      <c r="Y94" s="11">
        <f>SUM(U94:W94)</f>
        <v>18</v>
      </c>
      <c r="Z94" s="11">
        <v>4</v>
      </c>
      <c r="AA94" s="11">
        <v>0</v>
      </c>
      <c r="AB94" s="11">
        <v>3</v>
      </c>
      <c r="AC94" s="11">
        <v>0</v>
      </c>
      <c r="AD94" s="11">
        <v>3</v>
      </c>
      <c r="AE94" s="11">
        <v>0</v>
      </c>
      <c r="AF94" s="11">
        <v>0</v>
      </c>
      <c r="AG94" s="11">
        <v>2</v>
      </c>
      <c r="AH94" s="11">
        <v>2</v>
      </c>
      <c r="AI94" s="17">
        <f>AJ94/28</f>
        <v>0.5</v>
      </c>
      <c r="AJ94" s="20">
        <f>SUM(Z94:AH94)</f>
        <v>14</v>
      </c>
      <c r="AK94" s="11">
        <v>0</v>
      </c>
      <c r="AL94" s="11">
        <v>0</v>
      </c>
      <c r="AM94" s="11">
        <f>SUM(AK94:AL94)</f>
        <v>0</v>
      </c>
      <c r="AN94" s="21">
        <f>K94+T94+Y94+AJ94+AM94</f>
        <v>77.3</v>
      </c>
      <c r="AO94" s="20" t="str">
        <f t="shared" si="24"/>
        <v>AAA</v>
      </c>
    </row>
    <row r="95" spans="1:41">
      <c r="A95" s="7" t="s">
        <v>155</v>
      </c>
      <c r="B95" s="11">
        <v>4</v>
      </c>
      <c r="C95" s="11">
        <v>2</v>
      </c>
      <c r="D95" s="11">
        <v>2</v>
      </c>
      <c r="E95" s="11">
        <v>2</v>
      </c>
      <c r="F95" s="11">
        <v>1</v>
      </c>
      <c r="G95" s="11">
        <v>1</v>
      </c>
      <c r="H95" s="11">
        <v>3</v>
      </c>
      <c r="I95" s="11">
        <v>2.7</v>
      </c>
      <c r="J95" s="17">
        <f t="shared" si="14"/>
        <v>0.983333333333333</v>
      </c>
      <c r="K95" s="11">
        <f t="shared" si="15"/>
        <v>17.7</v>
      </c>
      <c r="L95" s="11">
        <v>8</v>
      </c>
      <c r="M95" s="11">
        <v>4.8</v>
      </c>
      <c r="N95" s="11">
        <v>5</v>
      </c>
      <c r="O95" s="11">
        <v>4</v>
      </c>
      <c r="P95" s="11">
        <v>1</v>
      </c>
      <c r="Q95" s="11">
        <v>2</v>
      </c>
      <c r="R95" s="11">
        <v>0</v>
      </c>
      <c r="S95" s="17">
        <f t="shared" si="16"/>
        <v>0.826666666666667</v>
      </c>
      <c r="T95" s="11">
        <f t="shared" si="17"/>
        <v>24.8</v>
      </c>
      <c r="U95" s="11">
        <v>4.1</v>
      </c>
      <c r="V95" s="11">
        <v>6.4</v>
      </c>
      <c r="W95" s="11">
        <v>0.4</v>
      </c>
      <c r="X95" s="17">
        <f t="shared" si="18"/>
        <v>0.454166666666667</v>
      </c>
      <c r="Y95" s="11">
        <f t="shared" si="19"/>
        <v>10.9</v>
      </c>
      <c r="Z95" s="11">
        <v>4</v>
      </c>
      <c r="AA95" s="11">
        <v>4</v>
      </c>
      <c r="AB95" s="11">
        <v>3</v>
      </c>
      <c r="AC95" s="11">
        <v>0</v>
      </c>
      <c r="AD95" s="11">
        <v>3</v>
      </c>
      <c r="AE95" s="11">
        <v>3</v>
      </c>
      <c r="AF95" s="11">
        <v>2</v>
      </c>
      <c r="AG95" s="11">
        <v>2</v>
      </c>
      <c r="AH95" s="11">
        <v>2</v>
      </c>
      <c r="AI95" s="17">
        <f t="shared" si="20"/>
        <v>0.821428571428571</v>
      </c>
      <c r="AJ95" s="20">
        <f t="shared" si="21"/>
        <v>23</v>
      </c>
      <c r="AK95" s="11">
        <v>0</v>
      </c>
      <c r="AL95" s="11">
        <v>0</v>
      </c>
      <c r="AM95" s="11">
        <f t="shared" si="23"/>
        <v>0</v>
      </c>
      <c r="AN95" s="21">
        <f t="shared" si="22"/>
        <v>76.4</v>
      </c>
      <c r="AO95" s="20" t="str">
        <f t="shared" si="24"/>
        <v>AAA</v>
      </c>
    </row>
    <row r="96" s="2" customFormat="1" spans="1:41">
      <c r="A96" s="7" t="s">
        <v>156</v>
      </c>
      <c r="B96" s="11">
        <v>4</v>
      </c>
      <c r="C96" s="11">
        <v>2</v>
      </c>
      <c r="D96" s="11">
        <v>2</v>
      </c>
      <c r="E96" s="11">
        <v>2</v>
      </c>
      <c r="F96" s="11">
        <v>0</v>
      </c>
      <c r="G96" s="11">
        <v>0</v>
      </c>
      <c r="H96" s="11">
        <v>1.4</v>
      </c>
      <c r="I96" s="11">
        <v>3</v>
      </c>
      <c r="J96" s="17">
        <f t="shared" si="14"/>
        <v>0.8</v>
      </c>
      <c r="K96" s="11">
        <f t="shared" si="15"/>
        <v>14.4</v>
      </c>
      <c r="L96" s="11">
        <v>10</v>
      </c>
      <c r="M96" s="11">
        <v>0</v>
      </c>
      <c r="N96" s="11">
        <v>4.8</v>
      </c>
      <c r="O96" s="11">
        <v>4</v>
      </c>
      <c r="P96" s="11">
        <v>1</v>
      </c>
      <c r="Q96" s="11">
        <v>2</v>
      </c>
      <c r="R96" s="11">
        <v>2</v>
      </c>
      <c r="S96" s="17">
        <f t="shared" si="16"/>
        <v>0.793333333333333</v>
      </c>
      <c r="T96" s="11">
        <f t="shared" si="17"/>
        <v>23.8</v>
      </c>
      <c r="U96" s="11">
        <v>9.2</v>
      </c>
      <c r="V96" s="11">
        <v>6.6</v>
      </c>
      <c r="W96" s="11">
        <v>0</v>
      </c>
      <c r="X96" s="17">
        <f t="shared" si="18"/>
        <v>0.658333333333333</v>
      </c>
      <c r="Y96" s="11">
        <f t="shared" si="19"/>
        <v>15.8</v>
      </c>
      <c r="Z96" s="11">
        <v>4</v>
      </c>
      <c r="AA96" s="11">
        <v>4</v>
      </c>
      <c r="AB96" s="11">
        <v>3</v>
      </c>
      <c r="AC96" s="11">
        <v>3</v>
      </c>
      <c r="AD96" s="11">
        <v>3</v>
      </c>
      <c r="AE96" s="11">
        <v>3</v>
      </c>
      <c r="AF96" s="11">
        <v>0</v>
      </c>
      <c r="AG96" s="11">
        <v>2</v>
      </c>
      <c r="AH96" s="11">
        <v>0</v>
      </c>
      <c r="AI96" s="17">
        <f t="shared" si="20"/>
        <v>0.785714285714286</v>
      </c>
      <c r="AJ96" s="20">
        <f t="shared" si="21"/>
        <v>22</v>
      </c>
      <c r="AK96" s="11">
        <v>0</v>
      </c>
      <c r="AL96" s="11">
        <v>0</v>
      </c>
      <c r="AM96" s="11">
        <f t="shared" si="23"/>
        <v>0</v>
      </c>
      <c r="AN96" s="21">
        <f t="shared" si="22"/>
        <v>76</v>
      </c>
      <c r="AO96" s="20" t="str">
        <f t="shared" si="24"/>
        <v>AAA</v>
      </c>
    </row>
    <row r="97" s="2" customFormat="1" spans="1:41">
      <c r="A97" s="7" t="s">
        <v>157</v>
      </c>
      <c r="B97" s="11">
        <v>4</v>
      </c>
      <c r="C97" s="11">
        <v>2</v>
      </c>
      <c r="D97" s="11">
        <v>2</v>
      </c>
      <c r="E97" s="11">
        <v>2</v>
      </c>
      <c r="F97" s="11">
        <v>1</v>
      </c>
      <c r="G97" s="11">
        <v>1</v>
      </c>
      <c r="H97" s="11">
        <v>3</v>
      </c>
      <c r="I97" s="11">
        <v>3</v>
      </c>
      <c r="J97" s="17">
        <f>K97/18</f>
        <v>1</v>
      </c>
      <c r="K97" s="11">
        <f>SUM(B97:I97)</f>
        <v>18</v>
      </c>
      <c r="L97" s="11">
        <v>10</v>
      </c>
      <c r="M97" s="11">
        <v>4.2</v>
      </c>
      <c r="N97" s="11">
        <v>5</v>
      </c>
      <c r="O97" s="11">
        <v>4</v>
      </c>
      <c r="P97" s="11">
        <v>2</v>
      </c>
      <c r="Q97" s="11">
        <v>2</v>
      </c>
      <c r="R97" s="11">
        <v>2</v>
      </c>
      <c r="S97" s="17">
        <f>T97/30</f>
        <v>0.973333333333333</v>
      </c>
      <c r="T97" s="11">
        <f>SUM(L97:R97)</f>
        <v>29.2</v>
      </c>
      <c r="U97" s="11">
        <v>10</v>
      </c>
      <c r="V97" s="11">
        <v>8</v>
      </c>
      <c r="W97" s="11">
        <v>0</v>
      </c>
      <c r="X97" s="17">
        <f>Y97/24</f>
        <v>0.75</v>
      </c>
      <c r="Y97" s="11">
        <f>SUM(U97:W97)</f>
        <v>18</v>
      </c>
      <c r="Z97" s="11">
        <v>4</v>
      </c>
      <c r="AA97" s="11">
        <v>0</v>
      </c>
      <c r="AB97" s="11">
        <v>3</v>
      </c>
      <c r="AC97" s="11">
        <v>0</v>
      </c>
      <c r="AD97" s="11">
        <v>2</v>
      </c>
      <c r="AE97" s="11">
        <v>0</v>
      </c>
      <c r="AF97" s="11">
        <v>0</v>
      </c>
      <c r="AG97" s="11">
        <v>0</v>
      </c>
      <c r="AH97" s="11">
        <v>0</v>
      </c>
      <c r="AI97" s="17">
        <f>AJ97/28</f>
        <v>0.321428571428571</v>
      </c>
      <c r="AJ97" s="20">
        <f>SUM(Z97:AH97)</f>
        <v>9</v>
      </c>
      <c r="AK97" s="20">
        <v>0</v>
      </c>
      <c r="AL97" s="20">
        <v>0</v>
      </c>
      <c r="AM97" s="11">
        <f>SUM(AK97:AL97)</f>
        <v>0</v>
      </c>
      <c r="AN97" s="21">
        <f>K97+T97+Y97+AJ97+AM97</f>
        <v>74.2</v>
      </c>
      <c r="AO97" s="20" t="str">
        <f t="shared" si="24"/>
        <v>AAA</v>
      </c>
    </row>
    <row r="98" s="2" customFormat="1" spans="1:41">
      <c r="A98" s="7" t="s">
        <v>158</v>
      </c>
      <c r="B98" s="11">
        <v>4</v>
      </c>
      <c r="C98" s="11">
        <v>2</v>
      </c>
      <c r="D98" s="11">
        <v>2</v>
      </c>
      <c r="E98" s="11">
        <v>2</v>
      </c>
      <c r="F98" s="11">
        <v>1</v>
      </c>
      <c r="G98" s="11">
        <v>1</v>
      </c>
      <c r="H98" s="11">
        <v>3</v>
      </c>
      <c r="I98" s="11">
        <v>0.7</v>
      </c>
      <c r="J98" s="17">
        <f>K98/18</f>
        <v>0.872222222222222</v>
      </c>
      <c r="K98" s="11">
        <f>SUM(B98:I98)</f>
        <v>15.7</v>
      </c>
      <c r="L98" s="11">
        <v>10</v>
      </c>
      <c r="M98" s="11">
        <v>0</v>
      </c>
      <c r="N98" s="11">
        <v>5</v>
      </c>
      <c r="O98" s="11">
        <v>4</v>
      </c>
      <c r="P98" s="11">
        <v>2</v>
      </c>
      <c r="Q98" s="11">
        <v>2</v>
      </c>
      <c r="R98" s="11">
        <v>2</v>
      </c>
      <c r="S98" s="17">
        <f>T98/30</f>
        <v>0.833333333333333</v>
      </c>
      <c r="T98" s="11">
        <f>SUM(L98:R98)</f>
        <v>25</v>
      </c>
      <c r="U98" s="11">
        <v>9.2</v>
      </c>
      <c r="V98" s="11">
        <v>8</v>
      </c>
      <c r="W98" s="11">
        <v>0</v>
      </c>
      <c r="X98" s="17">
        <f>Y98/24</f>
        <v>0.716666666666667</v>
      </c>
      <c r="Y98" s="11">
        <f>SUM(U98:W98)</f>
        <v>17.2</v>
      </c>
      <c r="Z98" s="11">
        <v>0</v>
      </c>
      <c r="AA98" s="11">
        <v>0</v>
      </c>
      <c r="AB98" s="11">
        <v>3</v>
      </c>
      <c r="AC98" s="11">
        <v>0</v>
      </c>
      <c r="AD98" s="11">
        <v>4</v>
      </c>
      <c r="AE98" s="11">
        <v>3</v>
      </c>
      <c r="AF98" s="11">
        <v>3</v>
      </c>
      <c r="AG98" s="11">
        <v>2</v>
      </c>
      <c r="AH98" s="11">
        <v>0</v>
      </c>
      <c r="AI98" s="17">
        <f>AJ98/28</f>
        <v>0.535714285714286</v>
      </c>
      <c r="AJ98" s="20">
        <f>SUM(Z98:AH98)</f>
        <v>15</v>
      </c>
      <c r="AK98" s="20">
        <v>0</v>
      </c>
      <c r="AL98" s="20">
        <v>0</v>
      </c>
      <c r="AM98" s="11">
        <f>SUM(AK98:AL98)</f>
        <v>0</v>
      </c>
      <c r="AN98" s="21">
        <f>K98+T98+Y98+AJ98+AM98</f>
        <v>72.9</v>
      </c>
      <c r="AO98" s="20" t="str">
        <f t="shared" si="24"/>
        <v>AAA</v>
      </c>
    </row>
    <row r="99" spans="1:41">
      <c r="A99" s="7" t="s">
        <v>159</v>
      </c>
      <c r="B99" s="11">
        <v>4</v>
      </c>
      <c r="C99" s="11">
        <v>0</v>
      </c>
      <c r="D99" s="11">
        <v>2</v>
      </c>
      <c r="E99" s="11">
        <v>2</v>
      </c>
      <c r="F99" s="11">
        <v>1</v>
      </c>
      <c r="G99" s="11">
        <v>0</v>
      </c>
      <c r="H99" s="11">
        <v>3</v>
      </c>
      <c r="I99" s="11">
        <v>3</v>
      </c>
      <c r="J99" s="17">
        <f t="shared" si="14"/>
        <v>0.833333333333333</v>
      </c>
      <c r="K99" s="11">
        <f t="shared" si="15"/>
        <v>15</v>
      </c>
      <c r="L99" s="11">
        <v>10</v>
      </c>
      <c r="M99" s="11">
        <v>2.4</v>
      </c>
      <c r="N99" s="11">
        <v>5</v>
      </c>
      <c r="O99" s="11">
        <v>4</v>
      </c>
      <c r="P99" s="11">
        <v>1</v>
      </c>
      <c r="Q99" s="11">
        <v>2</v>
      </c>
      <c r="R99" s="11">
        <v>2</v>
      </c>
      <c r="S99" s="17">
        <f t="shared" si="16"/>
        <v>0.88</v>
      </c>
      <c r="T99" s="11">
        <f t="shared" si="17"/>
        <v>26.4</v>
      </c>
      <c r="U99" s="11">
        <v>6</v>
      </c>
      <c r="V99" s="11">
        <v>5.6</v>
      </c>
      <c r="W99" s="11">
        <v>4</v>
      </c>
      <c r="X99" s="17">
        <f t="shared" si="18"/>
        <v>0.65</v>
      </c>
      <c r="Y99" s="11">
        <f t="shared" si="19"/>
        <v>15.6</v>
      </c>
      <c r="Z99" s="11">
        <v>4</v>
      </c>
      <c r="AA99" s="11">
        <v>4</v>
      </c>
      <c r="AB99" s="11">
        <v>3</v>
      </c>
      <c r="AC99" s="11">
        <v>0</v>
      </c>
      <c r="AD99" s="11">
        <v>0</v>
      </c>
      <c r="AE99" s="11">
        <v>0</v>
      </c>
      <c r="AF99" s="11">
        <v>0</v>
      </c>
      <c r="AG99" s="11">
        <v>2</v>
      </c>
      <c r="AH99" s="11">
        <v>2</v>
      </c>
      <c r="AI99" s="17">
        <f t="shared" si="20"/>
        <v>0.535714285714286</v>
      </c>
      <c r="AJ99" s="20">
        <f t="shared" si="21"/>
        <v>15</v>
      </c>
      <c r="AK99" s="11">
        <v>0</v>
      </c>
      <c r="AL99" s="11">
        <v>0</v>
      </c>
      <c r="AM99" s="11">
        <f t="shared" si="23"/>
        <v>0</v>
      </c>
      <c r="AN99" s="21">
        <f t="shared" si="22"/>
        <v>72</v>
      </c>
      <c r="AO99" s="20" t="str">
        <f t="shared" si="24"/>
        <v>AAA</v>
      </c>
    </row>
    <row r="100" s="2" customFormat="1" spans="1:41">
      <c r="A100" s="7" t="s">
        <v>160</v>
      </c>
      <c r="B100" s="11">
        <v>4</v>
      </c>
      <c r="C100" s="11">
        <v>1.3</v>
      </c>
      <c r="D100" s="11">
        <v>0.7</v>
      </c>
      <c r="E100" s="11">
        <v>1.5</v>
      </c>
      <c r="F100" s="11">
        <v>1</v>
      </c>
      <c r="G100" s="11">
        <v>0</v>
      </c>
      <c r="H100" s="11">
        <v>0.6</v>
      </c>
      <c r="I100" s="11">
        <v>3</v>
      </c>
      <c r="J100" s="17">
        <f t="shared" si="14"/>
        <v>0.672222222222222</v>
      </c>
      <c r="K100" s="11">
        <f t="shared" si="15"/>
        <v>12.1</v>
      </c>
      <c r="L100" s="11">
        <v>0</v>
      </c>
      <c r="M100" s="11">
        <v>0</v>
      </c>
      <c r="N100" s="11">
        <v>4.3</v>
      </c>
      <c r="O100" s="11">
        <v>4</v>
      </c>
      <c r="P100" s="11">
        <v>1</v>
      </c>
      <c r="Q100" s="11">
        <v>2</v>
      </c>
      <c r="R100" s="11">
        <v>2</v>
      </c>
      <c r="S100" s="17">
        <f t="shared" si="16"/>
        <v>0.443333333333333</v>
      </c>
      <c r="T100" s="11">
        <f t="shared" si="17"/>
        <v>13.3</v>
      </c>
      <c r="U100" s="11">
        <v>10</v>
      </c>
      <c r="V100" s="11">
        <v>8</v>
      </c>
      <c r="W100" s="11">
        <v>6</v>
      </c>
      <c r="X100" s="17">
        <f t="shared" si="18"/>
        <v>1</v>
      </c>
      <c r="Y100" s="11">
        <f t="shared" si="19"/>
        <v>24</v>
      </c>
      <c r="Z100" s="11">
        <v>4</v>
      </c>
      <c r="AA100" s="11">
        <v>4</v>
      </c>
      <c r="AB100" s="11">
        <v>3</v>
      </c>
      <c r="AC100" s="11">
        <v>3</v>
      </c>
      <c r="AD100" s="11">
        <v>3</v>
      </c>
      <c r="AE100" s="11">
        <v>3</v>
      </c>
      <c r="AF100" s="11">
        <v>0</v>
      </c>
      <c r="AG100" s="11">
        <v>2</v>
      </c>
      <c r="AH100" s="11">
        <v>0</v>
      </c>
      <c r="AI100" s="17">
        <f t="shared" si="20"/>
        <v>0.785714285714286</v>
      </c>
      <c r="AJ100" s="20">
        <f t="shared" si="21"/>
        <v>22</v>
      </c>
      <c r="AK100" s="11">
        <v>0</v>
      </c>
      <c r="AL100" s="20">
        <v>0</v>
      </c>
      <c r="AM100" s="11">
        <f t="shared" si="23"/>
        <v>0</v>
      </c>
      <c r="AN100" s="21">
        <f t="shared" si="22"/>
        <v>71.4</v>
      </c>
      <c r="AO100" s="20" t="str">
        <f t="shared" si="24"/>
        <v>AAA</v>
      </c>
    </row>
    <row r="102" spans="1:10">
      <c r="A102" s="22"/>
      <c r="B102" s="22"/>
      <c r="C102" s="22"/>
      <c r="D102" s="22"/>
      <c r="E102" s="22"/>
      <c r="F102" s="22"/>
      <c r="G102" s="22"/>
      <c r="H102" s="22"/>
      <c r="I102" s="22"/>
      <c r="J102" s="22"/>
    </row>
  </sheetData>
  <autoFilter ref="A4:AO100">
    <sortState ref="A5:AO100">
      <sortCondition ref="AN4" descending="1"/>
    </sortState>
    <extLst/>
  </autoFilter>
  <mergeCells count="22">
    <mergeCell ref="A1:AO1"/>
    <mergeCell ref="B2:I2"/>
    <mergeCell ref="L2:R2"/>
    <mergeCell ref="U2:W2"/>
    <mergeCell ref="Z2:AH2"/>
    <mergeCell ref="AK2:AL2"/>
    <mergeCell ref="C3:D3"/>
    <mergeCell ref="E3:G3"/>
    <mergeCell ref="P3:R3"/>
    <mergeCell ref="Z3:AA3"/>
    <mergeCell ref="AB3:AC3"/>
    <mergeCell ref="AE3:AF3"/>
    <mergeCell ref="AG3:AH3"/>
    <mergeCell ref="A102:J102"/>
    <mergeCell ref="A2:A4"/>
    <mergeCell ref="AM2:AM4"/>
    <mergeCell ref="AN2:AN4"/>
    <mergeCell ref="AO2:AO4"/>
    <mergeCell ref="J2:K3"/>
    <mergeCell ref="X2:Y3"/>
    <mergeCell ref="S2:T3"/>
    <mergeCell ref="AI2:AJ3"/>
  </mergeCells>
  <conditionalFormatting sqref="A5:A100">
    <cfRule type="duplicateValues" dxfId="0" priority="1"/>
  </conditionalFormatting>
  <conditionalFormatting sqref="A1 A5:A1048576">
    <cfRule type="duplicateValues" dxfId="0" priority="9"/>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各指标得分汇总公示表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lixy</cp:lastModifiedBy>
  <dcterms:created xsi:type="dcterms:W3CDTF">2006-09-13T11:21:00Z</dcterms:created>
  <dcterms:modified xsi:type="dcterms:W3CDTF">2021-05-19T04:19:45Z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